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9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09" i="1" l="1"/>
  <c r="A309" i="1"/>
  <c r="L308" i="1"/>
  <c r="J308" i="1"/>
  <c r="I308" i="1"/>
  <c r="H308" i="1"/>
  <c r="G308" i="1"/>
  <c r="F308" i="1"/>
  <c r="B300" i="1"/>
  <c r="A300" i="1"/>
  <c r="L299" i="1"/>
  <c r="L309" i="1" s="1"/>
  <c r="J299" i="1"/>
  <c r="J309" i="1" s="1"/>
  <c r="I299" i="1"/>
  <c r="I309" i="1" s="1"/>
  <c r="H299" i="1"/>
  <c r="H309" i="1" s="1"/>
  <c r="G299" i="1"/>
  <c r="G309" i="1" s="1"/>
  <c r="F299" i="1"/>
  <c r="F309" i="1" s="1"/>
  <c r="B279" i="1" l="1"/>
  <c r="A279" i="1"/>
  <c r="L278" i="1"/>
  <c r="J278" i="1"/>
  <c r="I278" i="1"/>
  <c r="H278" i="1"/>
  <c r="G278" i="1"/>
  <c r="F278" i="1"/>
  <c r="F279" i="1" s="1"/>
  <c r="B270" i="1"/>
  <c r="A270" i="1"/>
  <c r="L269" i="1"/>
  <c r="L279" i="1" s="1"/>
  <c r="J269" i="1"/>
  <c r="J279" i="1" s="1"/>
  <c r="I269" i="1"/>
  <c r="I279" i="1" s="1"/>
  <c r="H269" i="1"/>
  <c r="H279" i="1" s="1"/>
  <c r="G269" i="1"/>
  <c r="F267" i="1"/>
  <c r="G279" i="1" l="1"/>
  <c r="B246" i="1" l="1"/>
  <c r="A246" i="1"/>
  <c r="L245" i="1"/>
  <c r="J245" i="1"/>
  <c r="I245" i="1"/>
  <c r="H245" i="1"/>
  <c r="G245" i="1"/>
  <c r="F245" i="1"/>
  <c r="B237" i="1"/>
  <c r="A237" i="1"/>
  <c r="L236" i="1"/>
  <c r="L246" i="1" s="1"/>
  <c r="J236" i="1"/>
  <c r="J246" i="1" s="1"/>
  <c r="I236" i="1"/>
  <c r="I246" i="1" s="1"/>
  <c r="H236" i="1"/>
  <c r="H246" i="1" s="1"/>
  <c r="G236" i="1"/>
  <c r="G246" i="1" s="1"/>
  <c r="F236" i="1"/>
  <c r="F246" i="1" s="1"/>
  <c r="B215" i="1" l="1"/>
  <c r="A215" i="1"/>
  <c r="L214" i="1"/>
  <c r="J214" i="1"/>
  <c r="I214" i="1"/>
  <c r="H214" i="1"/>
  <c r="G214" i="1"/>
  <c r="F214" i="1"/>
  <c r="B206" i="1"/>
  <c r="A206" i="1"/>
  <c r="L205" i="1"/>
  <c r="L215" i="1" s="1"/>
  <c r="J205" i="1"/>
  <c r="J215" i="1" s="1"/>
  <c r="I205" i="1"/>
  <c r="I215" i="1" s="1"/>
  <c r="H205" i="1"/>
  <c r="H215" i="1" s="1"/>
  <c r="G205" i="1"/>
  <c r="G215" i="1" s="1"/>
  <c r="F205" i="1"/>
  <c r="F215" i="1" s="1"/>
  <c r="B185" i="1" l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53" i="1" l="1"/>
  <c r="A153" i="1"/>
  <c r="L152" i="1"/>
  <c r="J152" i="1"/>
  <c r="I152" i="1"/>
  <c r="H152" i="1"/>
  <c r="G152" i="1"/>
  <c r="F152" i="1"/>
  <c r="B144" i="1"/>
  <c r="A144" i="1"/>
  <c r="L143" i="1"/>
  <c r="L153" i="1" s="1"/>
  <c r="J143" i="1"/>
  <c r="J153" i="1" s="1"/>
  <c r="I143" i="1"/>
  <c r="I153" i="1" s="1"/>
  <c r="H143" i="1"/>
  <c r="H153" i="1" s="1"/>
  <c r="G143" i="1"/>
  <c r="G153" i="1" s="1"/>
  <c r="F143" i="1"/>
  <c r="F153" i="1" s="1"/>
  <c r="B121" i="1" l="1"/>
  <c r="A121" i="1"/>
  <c r="L120" i="1"/>
  <c r="J120" i="1"/>
  <c r="I120" i="1"/>
  <c r="H120" i="1"/>
  <c r="G120" i="1"/>
  <c r="F120" i="1"/>
  <c r="F121" i="1" s="1"/>
  <c r="B112" i="1"/>
  <c r="A112" i="1"/>
  <c r="L111" i="1"/>
  <c r="L121" i="1" s="1"/>
  <c r="J111" i="1"/>
  <c r="J121" i="1" s="1"/>
  <c r="I111" i="1"/>
  <c r="I121" i="1" s="1"/>
  <c r="H111" i="1"/>
  <c r="H121" i="1" s="1"/>
  <c r="G111" i="1"/>
  <c r="G121" i="1" s="1"/>
  <c r="F109" i="1"/>
  <c r="B88" i="1" l="1"/>
  <c r="A88" i="1"/>
  <c r="L87" i="1"/>
  <c r="J87" i="1"/>
  <c r="I87" i="1"/>
  <c r="H87" i="1"/>
  <c r="G87" i="1"/>
  <c r="F87" i="1"/>
  <c r="B79" i="1"/>
  <c r="A79" i="1"/>
  <c r="L78" i="1"/>
  <c r="L88" i="1" s="1"/>
  <c r="J78" i="1"/>
  <c r="J88" i="1" s="1"/>
  <c r="I78" i="1"/>
  <c r="I88" i="1" s="1"/>
  <c r="H78" i="1"/>
  <c r="H88" i="1" s="1"/>
  <c r="G78" i="1"/>
  <c r="G88" i="1" s="1"/>
  <c r="F78" i="1"/>
  <c r="F88" i="1" s="1"/>
  <c r="B55" i="1" l="1"/>
  <c r="A55" i="1"/>
  <c r="L54" i="1"/>
  <c r="J54" i="1"/>
  <c r="I54" i="1"/>
  <c r="H54" i="1"/>
  <c r="G54" i="1"/>
  <c r="F54" i="1"/>
  <c r="B46" i="1"/>
  <c r="A46" i="1"/>
  <c r="L45" i="1"/>
  <c r="L55" i="1" s="1"/>
  <c r="J45" i="1"/>
  <c r="J55" i="1" s="1"/>
  <c r="I45" i="1"/>
  <c r="I55" i="1" s="1"/>
  <c r="H45" i="1"/>
  <c r="H55" i="1" s="1"/>
  <c r="G45" i="1"/>
  <c r="G55" i="1" s="1"/>
  <c r="F45" i="1"/>
  <c r="F55" i="1" s="1"/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<sst xmlns="http://schemas.openxmlformats.org/spreadsheetml/2006/main" count="576" uniqueCount="83">
  <si>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</si>
  <si>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</si>
  <si>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</si>
  <si>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</si>
  <si>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</si>
  <si>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</si>
  <si>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</si>
  <si>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</si>
  <si>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</si>
  <si>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</si>
  <si>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</si>
  <si>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</si>
  <si>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</si>
  <si>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</si>
  <si>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</si>
  <si>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</si>
  <si>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</si>
  <si>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</si>
  <si>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</si>
  <si>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</si>
  <si>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</si>
  <si>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</si>
  <si>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</si>
  <si>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</si>
  <si>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</si>
  <si>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</si>
  <si>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</si>
  <si>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</si>
  <si>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</si>
  <si>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</si>
  <si>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</si>
  <si>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</si>
  <si>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</si>
  <si>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</si>
  <si>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</si>
  <si>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</si>
  <si>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</si>
  <si>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</si>
  <si>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</si>
  <si>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</si>
  <si>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</si>
  <si>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Батон школьный</t>
  </si>
  <si>
    <t>Суп картофельный с бобовыми с фрикадельками</t>
  </si>
  <si>
    <t>221     184</t>
  </si>
  <si>
    <t>Чай  с сахаром</t>
  </si>
  <si>
    <t>Кондитерское изделие</t>
  </si>
  <si>
    <t>одноразовое питание</t>
  </si>
  <si>
    <t>Биточки  с соусом</t>
  </si>
  <si>
    <t>732 /824</t>
  </si>
  <si>
    <t>Каша вязкая ячневая</t>
  </si>
  <si>
    <t>Компот из смеси сухофруктов</t>
  </si>
  <si>
    <t>Овощи  свежие порциями по сезону</t>
  </si>
  <si>
    <t>таб.32</t>
  </si>
  <si>
    <t xml:space="preserve">овз </t>
  </si>
  <si>
    <t>Щи из свежей капусты с картофелем</t>
  </si>
  <si>
    <t>Котлеты  с соусом</t>
  </si>
  <si>
    <t>Плов из птицы</t>
  </si>
  <si>
    <t>Напиток Каркаде (чай)</t>
  </si>
  <si>
    <t xml:space="preserve">Борщ с капустой и картофелем </t>
  </si>
  <si>
    <t>Запеканка рисовая с творогом со сгущ.молококом или повидлом</t>
  </si>
  <si>
    <t>кондитерское изделие</t>
  </si>
  <si>
    <t>напиток каркаде</t>
  </si>
  <si>
    <t>Суп картофельный с крупой с фрикадельками</t>
  </si>
  <si>
    <t>219/184</t>
  </si>
  <si>
    <t>Тефтели с соусом</t>
  </si>
  <si>
    <t>668 или 669/824</t>
  </si>
  <si>
    <t>Каша вязкая гречневая</t>
  </si>
  <si>
    <t>Кисель из концентрата на плодовых или  ягодных экстрактах</t>
  </si>
  <si>
    <t>Суп картофельный с макаронными изделиями</t>
  </si>
  <si>
    <t>Чай  с лимоном</t>
  </si>
  <si>
    <t>Бутерброд с сыром</t>
  </si>
  <si>
    <t>Котлеты рубл. из кур с соусом</t>
  </si>
  <si>
    <t>Каша вязкая пшенная</t>
  </si>
  <si>
    <t>Пельмени отварные</t>
  </si>
  <si>
    <t>Котлеты или биточки рыбные с соусом</t>
  </si>
  <si>
    <t>541/824</t>
  </si>
  <si>
    <t>Макароные изделия отварные</t>
  </si>
  <si>
    <t>Бобовые отварные</t>
  </si>
  <si>
    <t>Чай с лимоном</t>
  </si>
  <si>
    <t>Суп  с рыбной консервой</t>
  </si>
  <si>
    <r>
      <t xml:space="preserve">Тефтели или </t>
    </r>
    <r>
      <rPr>
        <sz val="9"/>
        <rFont val="Arial"/>
        <family val="2"/>
        <charset val="204"/>
      </rPr>
      <t>сосиска (ГОСТ) отварная с соусом</t>
    </r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</si>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</sst>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2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8"/>
      <name val="Times New Roman"/>
      <family val="1"/>
      <charset val="204"/>
    </font>
    <font>
      <i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8" fillId="0" borderId="0" xfId="0" applyFont="1"/>
    <xf numFmtId="0" fontId="11" fillId="0" borderId="14" xfId="0" applyFont="1" applyBorder="1"/>
    <xf numFmtId="0" fontId="11" fillId="0" borderId="28" xfId="0" applyFont="1" applyBorder="1"/>
    <xf numFmtId="0" fontId="3" fillId="0" borderId="29" xfId="0" applyFont="1" applyBorder="1" applyAlignment="1">
      <alignment horizontal="left" vertical="top" wrapText="1"/>
    </xf>
    <xf numFmtId="1" fontId="3" fillId="0" borderId="8" xfId="0" applyNumberFormat="1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top" wrapText="1"/>
    </xf>
    <xf numFmtId="0" fontId="11" fillId="0" borderId="6" xfId="0" applyFont="1" applyBorder="1"/>
    <xf numFmtId="0" fontId="11" fillId="2" borderId="32" xfId="0" applyFont="1" applyFill="1" applyBorder="1" applyProtection="1">
      <protection locked="0"/>
    </xf>
    <xf numFmtId="0" fontId="3" fillId="5" borderId="33" xfId="0" applyFont="1" applyFill="1" applyBorder="1" applyAlignment="1">
      <alignment horizontal="center"/>
    </xf>
    <xf numFmtId="0" fontId="12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11" fillId="0" borderId="32" xfId="0" applyFont="1" applyBorder="1"/>
    <xf numFmtId="1" fontId="3" fillId="0" borderId="35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top" wrapText="1"/>
    </xf>
    <xf numFmtId="0" fontId="3" fillId="2" borderId="38" xfId="0" applyFont="1" applyFill="1" applyBorder="1" applyAlignment="1" applyProtection="1">
      <alignment vertical="top" wrapText="1"/>
      <protection locked="0"/>
    </xf>
    <xf numFmtId="1" fontId="3" fillId="0" borderId="25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>
      <alignment horizontal="left" vertical="top" wrapText="1"/>
    </xf>
    <xf numFmtId="1" fontId="3" fillId="0" borderId="40" xfId="0" applyNumberFormat="1" applyFont="1" applyBorder="1" applyAlignment="1">
      <alignment horizontal="center" vertical="top" wrapText="1"/>
    </xf>
    <xf numFmtId="0" fontId="3" fillId="0" borderId="40" xfId="0" applyFont="1" applyBorder="1" applyAlignment="1">
      <alignment horizontal="left" vertical="top" wrapText="1"/>
    </xf>
    <xf numFmtId="0" fontId="11" fillId="2" borderId="41" xfId="0" applyFont="1" applyFill="1" applyBorder="1" applyProtection="1"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4" xfId="0" applyFont="1" applyFill="1" applyBorder="1" applyAlignment="1" applyProtection="1">
      <alignment horizontal="center" vertical="top" wrapText="1"/>
      <protection locked="0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1" fillId="0" borderId="47" xfId="0" applyFont="1" applyBorder="1"/>
    <xf numFmtId="0" fontId="13" fillId="0" borderId="9" xfId="0" applyFont="1" applyBorder="1" applyAlignment="1" applyProtection="1">
      <alignment horizontal="right"/>
      <protection locked="0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25" xfId="0" applyFont="1" applyBorder="1" applyAlignment="1">
      <alignment horizontal="left" vertical="top" wrapText="1"/>
    </xf>
    <xf numFmtId="0" fontId="14" fillId="0" borderId="6" xfId="0" applyFont="1" applyBorder="1"/>
    <xf numFmtId="1" fontId="3" fillId="0" borderId="23" xfId="0" applyNumberFormat="1" applyFont="1" applyBorder="1" applyAlignment="1">
      <alignment horizontal="center" vertical="top" wrapText="1"/>
    </xf>
    <xf numFmtId="0" fontId="3" fillId="0" borderId="34" xfId="0" applyFont="1" applyBorder="1" applyAlignment="1">
      <alignment horizontal="left" vertical="top" wrapText="1"/>
    </xf>
    <xf numFmtId="0" fontId="11" fillId="0" borderId="48" xfId="0" applyFont="1" applyBorder="1"/>
    <xf numFmtId="0" fontId="11" fillId="2" borderId="21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11" fillId="0" borderId="4" xfId="0" applyFont="1" applyBorder="1"/>
    <xf numFmtId="0" fontId="13" fillId="0" borderId="4" xfId="0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25" xfId="0" applyFont="1" applyBorder="1" applyAlignment="1">
      <alignment horizontal="left" wrapText="1"/>
    </xf>
    <xf numFmtId="164" fontId="3" fillId="0" borderId="25" xfId="0" applyNumberFormat="1" applyFont="1" applyBorder="1" applyAlignment="1">
      <alignment horizontal="center" wrapText="1"/>
    </xf>
    <xf numFmtId="0" fontId="16" fillId="0" borderId="25" xfId="0" applyFont="1" applyBorder="1" applyAlignment="1">
      <alignment horizontal="left" wrapText="1"/>
    </xf>
    <xf numFmtId="0" fontId="16" fillId="4" borderId="25" xfId="0" applyFont="1" applyFill="1" applyBorder="1" applyAlignment="1">
      <alignment horizontal="left" wrapText="1"/>
    </xf>
    <xf numFmtId="0" fontId="16" fillId="0" borderId="25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wrapText="1"/>
    </xf>
    <xf numFmtId="1" fontId="3" fillId="0" borderId="35" xfId="0" applyNumberFormat="1" applyFont="1" applyBorder="1" applyAlignment="1">
      <alignment horizontal="center" wrapText="1"/>
    </xf>
    <xf numFmtId="0" fontId="16" fillId="0" borderId="23" xfId="0" applyFont="1" applyBorder="1" applyAlignment="1">
      <alignment horizontal="left" wrapText="1"/>
    </xf>
    <xf numFmtId="165" fontId="16" fillId="0" borderId="23" xfId="0" applyNumberFormat="1" applyFont="1" applyBorder="1" applyAlignment="1">
      <alignment horizontal="left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1" fontId="17" fillId="0" borderId="40" xfId="0" applyNumberFormat="1" applyFont="1" applyBorder="1" applyAlignment="1">
      <alignment horizontal="center" vertical="top" wrapText="1"/>
    </xf>
    <xf numFmtId="0" fontId="16" fillId="0" borderId="40" xfId="0" applyFont="1" applyBorder="1" applyAlignment="1">
      <alignment horizontal="left" vertical="top" wrapText="1"/>
    </xf>
    <xf numFmtId="0" fontId="16" fillId="2" borderId="5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0" fontId="4" fillId="0" borderId="28" xfId="0" applyFont="1" applyBorder="1"/>
    <xf numFmtId="0" fontId="16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 vertical="top" wrapText="1"/>
    </xf>
    <xf numFmtId="0" fontId="16" fillId="4" borderId="15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center" vertical="top" wrapText="1"/>
    </xf>
    <xf numFmtId="0" fontId="4" fillId="2" borderId="32" xfId="0" applyFont="1" applyFill="1" applyBorder="1" applyProtection="1">
      <protection locked="0"/>
    </xf>
    <xf numFmtId="0" fontId="17" fillId="0" borderId="2" xfId="0" applyFont="1" applyBorder="1"/>
    <xf numFmtId="1" fontId="17" fillId="4" borderId="32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horizontal="left" vertical="top" wrapText="1"/>
    </xf>
    <xf numFmtId="0" fontId="16" fillId="5" borderId="2" xfId="0" applyFont="1" applyFill="1" applyBorder="1" applyAlignment="1">
      <alignment horizontal="center"/>
    </xf>
    <xf numFmtId="0" fontId="3" fillId="2" borderId="50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Border="1"/>
    <xf numFmtId="49" fontId="17" fillId="4" borderId="2" xfId="0" applyNumberFormat="1" applyFont="1" applyFill="1" applyBorder="1" applyAlignment="1">
      <alignment vertical="top"/>
    </xf>
    <xf numFmtId="1" fontId="17" fillId="4" borderId="32" xfId="0" applyNumberFormat="1" applyFont="1" applyFill="1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horizontal="left" wrapText="1"/>
    </xf>
    <xf numFmtId="0" fontId="16" fillId="4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5" borderId="21" xfId="0" applyFont="1" applyFill="1" applyBorder="1" applyAlignment="1">
      <alignment horizontal="center"/>
    </xf>
    <xf numFmtId="0" fontId="17" fillId="0" borderId="3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5" fillId="5" borderId="51" xfId="0" applyFont="1" applyFill="1" applyBorder="1" applyAlignment="1">
      <alignment horizontal="center"/>
    </xf>
    <xf numFmtId="0" fontId="11" fillId="5" borderId="2" xfId="0" applyFont="1" applyFill="1" applyBorder="1"/>
    <xf numFmtId="0" fontId="19" fillId="0" borderId="2" xfId="0" applyFont="1" applyBorder="1" applyAlignment="1">
      <alignment horizontal="left" vertical="top" wrapText="1"/>
    </xf>
    <xf numFmtId="0" fontId="4" fillId="0" borderId="48" xfId="0" applyFont="1" applyBorder="1"/>
    <xf numFmtId="0" fontId="4" fillId="2" borderId="21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4" fillId="0" borderId="10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left" vertical="top" wrapText="1"/>
    </xf>
    <xf numFmtId="1" fontId="3" fillId="0" borderId="54" xfId="0" applyNumberFormat="1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0" fontId="3" fillId="2" borderId="55" xfId="0" applyFont="1" applyFill="1" applyBorder="1" applyAlignment="1" applyProtection="1">
      <alignment horizontal="center" vertical="top" wrapText="1"/>
      <protection locked="0"/>
    </xf>
    <xf numFmtId="0" fontId="21" fillId="0" borderId="14" xfId="0" applyFont="1" applyBorder="1"/>
    <xf numFmtId="0" fontId="22" fillId="0" borderId="25" xfId="0" applyFont="1" applyBorder="1" applyAlignment="1">
      <alignment horizontal="left" vertical="top" wrapText="1"/>
    </xf>
    <xf numFmtId="1" fontId="17" fillId="0" borderId="23" xfId="0" applyNumberFormat="1" applyFont="1" applyBorder="1" applyAlignment="1">
      <alignment horizontal="center" vertical="top" wrapText="1"/>
    </xf>
    <xf numFmtId="0" fontId="16" fillId="2" borderId="15" xfId="0" applyFont="1" applyFill="1" applyBorder="1" applyAlignment="1" applyProtection="1">
      <alignment horizontal="left" vertical="top" wrapText="1"/>
      <protection locked="0"/>
    </xf>
    <xf numFmtId="0" fontId="16" fillId="0" borderId="17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wrapText="1"/>
    </xf>
    <xf numFmtId="0" fontId="16" fillId="2" borderId="17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0" fontId="20" fillId="0" borderId="48" xfId="0" applyFont="1" applyBorder="1" applyAlignment="1" applyProtection="1">
      <alignment horizontal="right"/>
      <protection locked="0"/>
    </xf>
    <xf numFmtId="0" fontId="3" fillId="0" borderId="48" xfId="0" applyFont="1" applyBorder="1" applyAlignment="1">
      <alignment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28" xfId="0" applyFont="1" applyBorder="1"/>
    <xf numFmtId="1" fontId="3" fillId="0" borderId="30" xfId="0" applyNumberFormat="1" applyFont="1" applyBorder="1" applyAlignment="1">
      <alignment horizontal="left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6" xfId="0" applyFont="1" applyBorder="1"/>
    <xf numFmtId="0" fontId="3" fillId="2" borderId="32" xfId="0" applyFont="1" applyFill="1" applyBorder="1" applyProtection="1">
      <protection locked="0"/>
    </xf>
    <xf numFmtId="1" fontId="3" fillId="0" borderId="26" xfId="0" applyNumberFormat="1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 wrapText="1"/>
    </xf>
    <xf numFmtId="0" fontId="3" fillId="0" borderId="32" xfId="0" applyFont="1" applyBorder="1"/>
    <xf numFmtId="1" fontId="3" fillId="0" borderId="53" xfId="0" applyNumberFormat="1" applyFont="1" applyBorder="1" applyAlignment="1">
      <alignment horizontal="left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61" xfId="0" applyFont="1" applyFill="1" applyBorder="1" applyAlignment="1" applyProtection="1">
      <alignment vertical="top" wrapText="1"/>
      <protection locked="0"/>
    </xf>
    <xf numFmtId="0" fontId="3" fillId="2" borderId="27" xfId="0" applyFont="1" applyFill="1" applyBorder="1" applyAlignment="1" applyProtection="1">
      <alignment horizontal="left" vertical="top" wrapText="1"/>
      <protection locked="0"/>
    </xf>
    <xf numFmtId="0" fontId="3" fillId="0" borderId="48" xfId="0" applyFont="1" applyBorder="1"/>
    <xf numFmtId="0" fontId="23" fillId="0" borderId="3" xfId="0" applyFont="1" applyBorder="1" applyAlignment="1" applyProtection="1">
      <alignment horizontal="right"/>
      <protection locked="0"/>
    </xf>
    <xf numFmtId="0" fontId="3" fillId="0" borderId="57" xfId="0" applyFont="1" applyBorder="1" applyAlignment="1">
      <alignment horizontal="left" vertical="top" wrapText="1"/>
    </xf>
    <xf numFmtId="0" fontId="3" fillId="0" borderId="1" xfId="0" applyFont="1" applyBorder="1"/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24" fillId="0" borderId="6" xfId="0" applyFont="1" applyBorder="1"/>
    <xf numFmtId="0" fontId="3" fillId="0" borderId="2" xfId="0" applyFont="1" applyBorder="1"/>
    <xf numFmtId="0" fontId="3" fillId="0" borderId="62" xfId="0" applyFont="1" applyBorder="1" applyAlignment="1">
      <alignment horizontal="left" vertical="top" wrapText="1"/>
    </xf>
    <xf numFmtId="0" fontId="3" fillId="2" borderId="3" xfId="0" applyFont="1" applyFill="1" applyBorder="1" applyProtection="1">
      <protection locked="0"/>
    </xf>
    <xf numFmtId="0" fontId="3" fillId="0" borderId="4" xfId="0" applyFont="1" applyBorder="1"/>
    <xf numFmtId="0" fontId="23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25" fillId="0" borderId="34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1" fontId="17" fillId="0" borderId="4" xfId="0" applyNumberFormat="1" applyFont="1" applyBorder="1" applyAlignment="1">
      <alignment horizontal="center" vertical="top"/>
    </xf>
    <xf numFmtId="0" fontId="16" fillId="0" borderId="30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5" borderId="2" xfId="0" applyFont="1" applyFill="1" applyBorder="1" applyAlignment="1">
      <alignment horizontal="center"/>
    </xf>
    <xf numFmtId="0" fontId="3" fillId="0" borderId="36" xfId="0" applyFont="1" applyBorder="1" applyAlignment="1">
      <alignment horizontal="left" vertical="top" wrapText="1"/>
    </xf>
    <xf numFmtId="0" fontId="17" fillId="2" borderId="33" xfId="0" applyFont="1" applyFill="1" applyBorder="1" applyAlignment="1" applyProtection="1">
      <alignment vertical="top" wrapText="1"/>
      <protection locked="0"/>
    </xf>
    <xf numFmtId="1" fontId="17" fillId="0" borderId="29" xfId="0" applyNumberFormat="1" applyFont="1" applyBorder="1" applyAlignment="1">
      <alignment horizontal="center" vertical="top" wrapText="1"/>
    </xf>
    <xf numFmtId="0" fontId="17" fillId="2" borderId="61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0" borderId="39" xfId="0" applyFont="1" applyBorder="1" applyAlignment="1">
      <alignment horizontal="left" vertical="top" wrapText="1"/>
    </xf>
    <xf numFmtId="0" fontId="26" fillId="0" borderId="3" xfId="0" applyFont="1" applyBorder="1" applyAlignment="1" applyProtection="1">
      <alignment horizontal="right"/>
      <protection locked="0"/>
    </xf>
    <xf numFmtId="0" fontId="11" fillId="0" borderId="1" xfId="0" applyFont="1" applyBorder="1"/>
    <xf numFmtId="1" fontId="17" fillId="0" borderId="25" xfId="0" applyNumberFormat="1" applyFont="1" applyBorder="1" applyAlignment="1">
      <alignment horizontal="center" vertical="top" wrapText="1"/>
    </xf>
    <xf numFmtId="0" fontId="11" fillId="0" borderId="2" xfId="0" applyFont="1" applyBorder="1"/>
    <xf numFmtId="0" fontId="25" fillId="0" borderId="23" xfId="0" applyFont="1" applyBorder="1" applyAlignment="1">
      <alignment horizontal="left" vertical="top" wrapText="1"/>
    </xf>
    <xf numFmtId="0" fontId="11" fillId="2" borderId="3" xfId="0" applyFont="1" applyFill="1" applyBorder="1" applyProtection="1">
      <protection locked="0"/>
    </xf>
    <xf numFmtId="0" fontId="26" fillId="0" borderId="4" xfId="0" applyFont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horizontal="center"/>
    </xf>
    <xf numFmtId="0" fontId="16" fillId="0" borderId="26" xfId="0" applyFont="1" applyBorder="1" applyAlignment="1">
      <alignment horizontal="left" vertical="top" wrapText="1"/>
    </xf>
    <xf numFmtId="0" fontId="16" fillId="0" borderId="63" xfId="0" applyFont="1" applyBorder="1" applyAlignment="1">
      <alignment horizontal="left" vertical="top" wrapText="1"/>
    </xf>
    <xf numFmtId="0" fontId="3" fillId="0" borderId="64" xfId="0" applyFont="1" applyBorder="1" applyAlignment="1">
      <alignment horizontal="left" vertical="top" wrapText="1"/>
    </xf>
    <xf numFmtId="1" fontId="3" fillId="4" borderId="32" xfId="0" applyNumberFormat="1" applyFont="1" applyFill="1" applyBorder="1" applyAlignment="1" applyProtection="1">
      <alignment horizontal="center" vertical="top" wrapText="1"/>
      <protection locked="0"/>
    </xf>
    <xf numFmtId="0" fontId="16" fillId="0" borderId="65" xfId="0" applyFont="1" applyBorder="1" applyAlignment="1">
      <alignment horizontal="left" vertical="top" wrapText="1"/>
    </xf>
    <xf numFmtId="0" fontId="16" fillId="4" borderId="65" xfId="0" applyFont="1" applyFill="1" applyBorder="1" applyAlignment="1">
      <alignment horizontal="left" vertical="top" wrapText="1"/>
    </xf>
    <xf numFmtId="0" fontId="3" fillId="5" borderId="21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5" borderId="51" xfId="0" applyFont="1" applyFill="1" applyBorder="1" applyAlignment="1">
      <alignment horizontal="center"/>
    </xf>
    <xf numFmtId="0" fontId="16" fillId="5" borderId="2" xfId="0" applyFont="1" applyFill="1" applyBorder="1"/>
    <xf numFmtId="0" fontId="3" fillId="2" borderId="21" xfId="0" applyFont="1" applyFill="1" applyBorder="1" applyProtection="1">
      <protection locked="0"/>
    </xf>
    <xf numFmtId="0" fontId="16" fillId="2" borderId="27" xfId="0" applyFont="1" applyFill="1" applyBorder="1" applyAlignment="1" applyProtection="1">
      <alignment horizontal="center" vertical="top" wrapText="1"/>
      <protection locked="0"/>
    </xf>
    <xf numFmtId="0" fontId="23" fillId="0" borderId="10" xfId="0" applyFont="1" applyBorder="1" applyAlignment="1" applyProtection="1">
      <alignment horizontal="right"/>
      <protection locked="0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48" xfId="0" applyFont="1" applyBorder="1" applyAlignment="1">
      <alignment horizontal="center" vertical="top" wrapText="1"/>
    </xf>
    <xf numFmtId="0" fontId="16" fillId="0" borderId="5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16" fillId="0" borderId="31" xfId="0" applyFont="1" applyBorder="1" applyAlignment="1">
      <alignment horizontal="center" vertical="top" wrapText="1"/>
    </xf>
    <xf numFmtId="1" fontId="3" fillId="0" borderId="35" xfId="0" applyNumberFormat="1" applyFont="1" applyBorder="1" applyAlignment="1">
      <alignment horizontal="left" vertical="top" wrapText="1"/>
    </xf>
    <xf numFmtId="0" fontId="16" fillId="0" borderId="36" xfId="0" applyFont="1" applyBorder="1" applyAlignment="1">
      <alignment horizontal="center" vertical="top" wrapText="1"/>
    </xf>
    <xf numFmtId="0" fontId="3" fillId="0" borderId="66" xfId="0" applyFont="1" applyBorder="1" applyAlignment="1">
      <alignment horizontal="left" vertical="top" wrapText="1"/>
    </xf>
    <xf numFmtId="0" fontId="16" fillId="0" borderId="67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left" vertical="top" wrapText="1"/>
    </xf>
    <xf numFmtId="1" fontId="3" fillId="0" borderId="40" xfId="0" applyNumberFormat="1" applyFont="1" applyBorder="1" applyAlignment="1">
      <alignment horizontal="left" vertical="top" wrapText="1"/>
    </xf>
    <xf numFmtId="0" fontId="20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68" xfId="0" applyFont="1" applyBorder="1" applyAlignment="1">
      <alignment horizontal="center" vertical="top" wrapText="1"/>
    </xf>
    <xf numFmtId="1" fontId="3" fillId="0" borderId="25" xfId="0" applyNumberFormat="1" applyFont="1" applyBorder="1" applyAlignment="1">
      <alignment horizontal="left" vertical="top" wrapText="1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21" fillId="0" borderId="6" xfId="0" applyFont="1" applyBorder="1"/>
    <xf numFmtId="1" fontId="22" fillId="0" borderId="23" xfId="0" applyNumberFormat="1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165" fontId="16" fillId="0" borderId="35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16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8" fillId="3" borderId="58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9"/>
  <sheetViews>
    <sheetView tabSelected="1" workbookViewId="0">
      <pane xSplit="4" ySplit="5" topLeftCell="E294" activePane="bottomRight" state="frozen"/>
      <selection pane="topRight" activeCell="E1" sqref="E1"/>
      <selection pane="bottomLeft" activeCell="A6" sqref="A6"/>
      <selection pane="bottomRight" activeCell="N292" sqref="N2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286" t="s">
        <v>81</v>
      </c>
      <c r="D1" s="287"/>
      <c r="E1" s="287"/>
      <c r="F1" s="11" t="s">
        <v>39</v>
      </c>
      <c r="G1" s="7" t="s">
        <v>15</v>
      </c>
      <c r="H1" s="283" t="s">
        <v>37</v>
      </c>
      <c r="I1" s="283"/>
      <c r="J1" s="283"/>
      <c r="K1" s="283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283" t="s">
        <v>82</v>
      </c>
      <c r="I2" s="283"/>
      <c r="J2" s="283"/>
      <c r="K2" s="283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</v>
      </c>
      <c r="I3" s="13"/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1.5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1</v>
      </c>
      <c r="B6" s="26">
        <v>1</v>
      </c>
      <c r="C6" s="27" t="s">
        <v>18</v>
      </c>
      <c r="D6" s="28" t="s">
        <v>19</v>
      </c>
      <c r="E6" s="29" t="s">
        <v>40</v>
      </c>
      <c r="F6" s="35">
        <v>250</v>
      </c>
      <c r="G6" s="35">
        <v>11.2</v>
      </c>
      <c r="H6" s="35">
        <v>11.7</v>
      </c>
      <c r="I6" s="35">
        <v>15.1</v>
      </c>
      <c r="J6" s="35">
        <v>257.5</v>
      </c>
      <c r="K6" s="36">
        <v>411</v>
      </c>
      <c r="L6" s="36">
        <v>65.599999999999994</v>
      </c>
    </row>
    <row r="7" spans="1:12" ht="14.5" x14ac:dyDescent="0.35">
      <c r="A7" s="30"/>
      <c r="B7" s="31"/>
      <c r="C7" s="32"/>
      <c r="D7" s="33"/>
      <c r="E7" s="34"/>
      <c r="F7" s="37"/>
      <c r="G7" s="37"/>
      <c r="H7" s="37"/>
      <c r="I7" s="37"/>
      <c r="J7" s="37"/>
      <c r="K7" s="38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44</v>
      </c>
      <c r="F8" s="37">
        <v>200</v>
      </c>
      <c r="G8" s="37">
        <v>0.4</v>
      </c>
      <c r="H8" s="37">
        <v>0.1</v>
      </c>
      <c r="I8" s="37">
        <v>21.2</v>
      </c>
      <c r="J8" s="37">
        <v>58</v>
      </c>
      <c r="K8" s="38">
        <v>1009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45</v>
      </c>
      <c r="F9" s="37">
        <v>40</v>
      </c>
      <c r="G9" s="48">
        <v>0.16</v>
      </c>
      <c r="H9" s="48">
        <v>4</v>
      </c>
      <c r="I9" s="48">
        <v>27.6</v>
      </c>
      <c r="J9" s="37">
        <v>148</v>
      </c>
      <c r="K9" s="38">
        <v>3</v>
      </c>
      <c r="L9" s="38"/>
    </row>
    <row r="10" spans="1:12" ht="15" thickBot="1" x14ac:dyDescent="0.4">
      <c r="A10" s="30"/>
      <c r="B10" s="31"/>
      <c r="C10" s="32"/>
      <c r="D10" s="39"/>
      <c r="E10" s="34" t="s">
        <v>41</v>
      </c>
      <c r="F10" s="37">
        <v>30</v>
      </c>
      <c r="G10" s="49">
        <v>2.25</v>
      </c>
      <c r="H10" s="49">
        <v>0.2</v>
      </c>
      <c r="I10" s="49">
        <v>15</v>
      </c>
      <c r="J10" s="50">
        <v>71</v>
      </c>
      <c r="K10" s="38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/>
      <c r="F11" s="37"/>
      <c r="G11" s="37"/>
      <c r="H11" s="37"/>
      <c r="I11" s="37"/>
      <c r="J11" s="37"/>
      <c r="K11" s="38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37"/>
      <c r="H12" s="37"/>
      <c r="I12" s="37"/>
      <c r="J12" s="37"/>
      <c r="K12" s="38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37"/>
      <c r="H13" s="37"/>
      <c r="I13" s="37"/>
      <c r="J13" s="37"/>
      <c r="K13" s="38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520</v>
      </c>
      <c r="G14" s="46">
        <f t="shared" ref="G14:J14" si="0">SUM(G6:G13)</f>
        <v>14.01</v>
      </c>
      <c r="H14" s="46">
        <f t="shared" si="0"/>
        <v>15.999999999999998</v>
      </c>
      <c r="I14" s="46">
        <f t="shared" si="0"/>
        <v>78.900000000000006</v>
      </c>
      <c r="J14" s="46">
        <f t="shared" si="0"/>
        <v>534.5</v>
      </c>
      <c r="K14" s="47"/>
      <c r="L14" s="47">
        <f t="shared" ref="L14" si="1">SUM(L6:L13)</f>
        <v>65.599999999999994</v>
      </c>
    </row>
    <row r="15" spans="1:12" ht="15" thickBot="1" x14ac:dyDescent="0.4">
      <c r="A15" s="41">
        <f>A6</f>
        <v>1</v>
      </c>
      <c r="B15" s="42">
        <f>B6</f>
        <v>1</v>
      </c>
      <c r="C15" s="43" t="s">
        <v>23</v>
      </c>
      <c r="D15" s="39" t="s">
        <v>24</v>
      </c>
      <c r="E15" s="34"/>
      <c r="F15" s="37"/>
      <c r="G15" s="37"/>
      <c r="H15" s="37"/>
      <c r="I15" s="37"/>
      <c r="J15" s="37"/>
      <c r="K15" s="38"/>
      <c r="L15" s="38"/>
    </row>
    <row r="16" spans="1:12" ht="25.5" thickBot="1" x14ac:dyDescent="0.4">
      <c r="A16" s="30"/>
      <c r="B16" s="31"/>
      <c r="C16" s="32"/>
      <c r="D16" s="39" t="s">
        <v>25</v>
      </c>
      <c r="E16" s="51" t="s">
        <v>42</v>
      </c>
      <c r="F16" s="52">
        <v>200</v>
      </c>
      <c r="G16" s="53">
        <v>9</v>
      </c>
      <c r="H16" s="53">
        <v>3.5</v>
      </c>
      <c r="I16" s="53">
        <v>45</v>
      </c>
      <c r="J16" s="54">
        <v>235</v>
      </c>
      <c r="K16" s="38" t="s">
        <v>43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35">
        <v>11.2</v>
      </c>
      <c r="H17" s="35">
        <v>11.7</v>
      </c>
      <c r="I17" s="35">
        <v>15.1</v>
      </c>
      <c r="J17" s="35">
        <v>257.5</v>
      </c>
      <c r="K17" s="36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37"/>
      <c r="H18" s="37"/>
      <c r="I18" s="37"/>
      <c r="J18" s="37"/>
      <c r="K18" s="38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44</v>
      </c>
      <c r="F19" s="37">
        <v>200</v>
      </c>
      <c r="G19" s="37">
        <v>0.4</v>
      </c>
      <c r="H19" s="37">
        <v>0.1</v>
      </c>
      <c r="I19" s="37">
        <v>21.2</v>
      </c>
      <c r="J19" s="37">
        <v>58</v>
      </c>
      <c r="K19" s="38">
        <v>1009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45</v>
      </c>
      <c r="F20" s="37">
        <v>40</v>
      </c>
      <c r="G20" s="48">
        <v>0.16</v>
      </c>
      <c r="H20" s="48">
        <v>4</v>
      </c>
      <c r="I20" s="48">
        <v>27.6</v>
      </c>
      <c r="J20" s="37">
        <v>148</v>
      </c>
      <c r="K20" s="38">
        <v>3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41</v>
      </c>
      <c r="F21" s="37">
        <v>60</v>
      </c>
      <c r="G21" s="49">
        <v>4.5</v>
      </c>
      <c r="H21" s="49">
        <v>0.4</v>
      </c>
      <c r="I21" s="49">
        <v>30</v>
      </c>
      <c r="J21" s="50">
        <v>142</v>
      </c>
      <c r="K21" s="38" t="s">
        <v>38</v>
      </c>
      <c r="L21" s="38"/>
    </row>
    <row r="22" spans="1:12" ht="14.5" x14ac:dyDescent="0.35">
      <c r="A22" s="4"/>
      <c r="B22" s="31"/>
      <c r="C22" s="32"/>
      <c r="D22" s="33"/>
      <c r="E22" s="34"/>
      <c r="F22" s="37"/>
      <c r="G22" s="37"/>
      <c r="H22" s="37"/>
      <c r="I22" s="37"/>
      <c r="J22" s="37"/>
      <c r="K22" s="38"/>
      <c r="L22" s="38"/>
    </row>
    <row r="23" spans="1:12" ht="14.5" x14ac:dyDescent="0.35">
      <c r="A23" s="4"/>
      <c r="B23" s="31"/>
      <c r="C23" s="32"/>
      <c r="D23" s="33"/>
      <c r="E23" s="34"/>
      <c r="F23" s="37"/>
      <c r="G23" s="37"/>
      <c r="H23" s="37"/>
      <c r="I23" s="37"/>
      <c r="J23" s="37"/>
      <c r="K23" s="38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750</v>
      </c>
      <c r="G24" s="46">
        <f t="shared" ref="G24:J24" si="2">SUM(G15:G23)</f>
        <v>25.259999999999998</v>
      </c>
      <c r="H24" s="46">
        <f t="shared" si="2"/>
        <v>19.699999999999996</v>
      </c>
      <c r="I24" s="46">
        <f t="shared" si="2"/>
        <v>138.9</v>
      </c>
      <c r="J24" s="46">
        <f t="shared" si="2"/>
        <v>840.5</v>
      </c>
      <c r="K24" s="47"/>
      <c r="L24" s="47">
        <f t="shared" ref="L24" si="3">SUM(L15:L23)</f>
        <v>94</v>
      </c>
    </row>
    <row r="25" spans="1:12" ht="15" thickBot="1" x14ac:dyDescent="0.3">
      <c r="A25" s="23">
        <f>A6</f>
        <v>1</v>
      </c>
      <c r="B25" s="24">
        <f>B6</f>
        <v>1</v>
      </c>
      <c r="C25" s="284" t="s">
        <v>4</v>
      </c>
      <c r="D25" s="285"/>
      <c r="E25" s="21"/>
      <c r="F25" s="22">
        <f>F14+F24</f>
        <v>1270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55">
        <f t="shared" ref="L25" si="5">L14+L24</f>
        <v>159.6</v>
      </c>
    </row>
    <row r="33" spans="1:12" ht="14.5" customHeight="1" x14ac:dyDescent="0.35">
      <c r="A33" s="6" t="s">
        <v>6</v>
      </c>
      <c r="B33" s="7"/>
      <c r="C33" s="286" t="s">
        <v>81</v>
      </c>
      <c r="D33" s="287"/>
      <c r="E33" s="287"/>
      <c r="F33" s="11" t="s">
        <v>39</v>
      </c>
      <c r="G33" s="7" t="s">
        <v>15</v>
      </c>
      <c r="H33" s="283" t="s">
        <v>37</v>
      </c>
      <c r="I33" s="283"/>
      <c r="J33" s="283"/>
      <c r="K33" s="283"/>
      <c r="L33" s="3"/>
    </row>
    <row r="34" spans="1:12" ht="18" customHeight="1" x14ac:dyDescent="0.25">
      <c r="A34" s="8" t="s">
        <v>5</v>
      </c>
      <c r="B34" s="7"/>
      <c r="C34" s="7"/>
      <c r="D34" s="6"/>
      <c r="E34" s="7"/>
      <c r="F34" s="3"/>
      <c r="G34" s="7" t="s">
        <v>16</v>
      </c>
      <c r="H34" s="283" t="s">
        <v>82</v>
      </c>
      <c r="I34" s="283"/>
      <c r="J34" s="283"/>
      <c r="K34" s="283"/>
      <c r="L34" s="3"/>
    </row>
    <row r="35" spans="1:12" x14ac:dyDescent="0.25">
      <c r="A35" s="9" t="s">
        <v>7</v>
      </c>
      <c r="B35" s="7"/>
      <c r="C35" s="7"/>
      <c r="D35" s="9"/>
      <c r="E35" s="10" t="s">
        <v>8</v>
      </c>
      <c r="F35" s="3"/>
      <c r="G35" s="7" t="s">
        <v>17</v>
      </c>
      <c r="H35" s="13">
        <v>2</v>
      </c>
      <c r="I35" s="13"/>
      <c r="J35" s="14">
        <v>2024</v>
      </c>
      <c r="K35" s="15"/>
      <c r="L35" s="3"/>
    </row>
    <row r="36" spans="1:12" ht="13.5" thickBot="1" x14ac:dyDescent="0.35">
      <c r="A36" s="7"/>
      <c r="B36" s="7"/>
      <c r="C36" s="7"/>
      <c r="D36" s="9"/>
      <c r="E36" s="56" t="s">
        <v>46</v>
      </c>
      <c r="F36" s="3"/>
      <c r="G36" s="3"/>
      <c r="H36" s="12" t="s">
        <v>34</v>
      </c>
      <c r="I36" s="12" t="s">
        <v>35</v>
      </c>
      <c r="J36" s="12" t="s">
        <v>36</v>
      </c>
      <c r="K36" s="3"/>
      <c r="L36" s="3"/>
    </row>
    <row r="37" spans="1:12" ht="32" thickBot="1" x14ac:dyDescent="0.3">
      <c r="A37" s="16" t="s">
        <v>13</v>
      </c>
      <c r="B37" s="17" t="s">
        <v>14</v>
      </c>
      <c r="C37" s="17" t="s">
        <v>0</v>
      </c>
      <c r="D37" s="17" t="s">
        <v>12</v>
      </c>
      <c r="E37" s="17" t="s">
        <v>11</v>
      </c>
      <c r="F37" s="17" t="s">
        <v>32</v>
      </c>
      <c r="G37" s="17" t="s">
        <v>1</v>
      </c>
      <c r="H37" s="17" t="s">
        <v>2</v>
      </c>
      <c r="I37" s="17" t="s">
        <v>3</v>
      </c>
      <c r="J37" s="17" t="s">
        <v>9</v>
      </c>
      <c r="K37" s="18" t="s">
        <v>10</v>
      </c>
      <c r="L37" s="18" t="s">
        <v>33</v>
      </c>
    </row>
    <row r="38" spans="1:12" ht="14.5" thickBot="1" x14ac:dyDescent="0.35">
      <c r="A38" s="30">
        <v>1</v>
      </c>
      <c r="B38" s="31">
        <v>2</v>
      </c>
      <c r="C38" s="57" t="s">
        <v>18</v>
      </c>
      <c r="D38" s="58" t="s">
        <v>19</v>
      </c>
      <c r="E38" s="59" t="s">
        <v>47</v>
      </c>
      <c r="F38" s="60">
        <v>100</v>
      </c>
      <c r="G38" s="61">
        <v>7.79</v>
      </c>
      <c r="H38" s="61">
        <v>8</v>
      </c>
      <c r="I38" s="61">
        <v>23.4</v>
      </c>
      <c r="J38" s="61">
        <v>197</v>
      </c>
      <c r="K38" s="62" t="s">
        <v>48</v>
      </c>
      <c r="L38" s="36">
        <v>65.599999999999994</v>
      </c>
    </row>
    <row r="39" spans="1:12" ht="14.5" thickBot="1" x14ac:dyDescent="0.35">
      <c r="A39" s="30"/>
      <c r="B39" s="31"/>
      <c r="C39" s="63"/>
      <c r="D39" s="64" t="s">
        <v>19</v>
      </c>
      <c r="E39" s="59" t="s">
        <v>49</v>
      </c>
      <c r="F39" s="65">
        <v>180</v>
      </c>
      <c r="G39" s="66">
        <v>5</v>
      </c>
      <c r="H39" s="66">
        <v>7.5</v>
      </c>
      <c r="I39" s="66">
        <v>23</v>
      </c>
      <c r="J39" s="67">
        <v>139.80000000000001</v>
      </c>
      <c r="K39" s="68">
        <v>746</v>
      </c>
      <c r="L39" s="38"/>
    </row>
    <row r="40" spans="1:12" ht="14.5" thickBot="1" x14ac:dyDescent="0.35">
      <c r="A40" s="30"/>
      <c r="B40" s="31"/>
      <c r="C40" s="63"/>
      <c r="D40" s="69" t="s">
        <v>20</v>
      </c>
      <c r="E40" s="59" t="s">
        <v>50</v>
      </c>
      <c r="F40" s="70">
        <v>200</v>
      </c>
      <c r="G40" s="71">
        <v>0.5</v>
      </c>
      <c r="H40" s="71">
        <v>0</v>
      </c>
      <c r="I40" s="71">
        <v>27.9</v>
      </c>
      <c r="J40" s="71">
        <v>124</v>
      </c>
      <c r="K40" s="72">
        <v>933</v>
      </c>
      <c r="L40" s="38"/>
    </row>
    <row r="41" spans="1:12" ht="14.5" thickBot="1" x14ac:dyDescent="0.35">
      <c r="A41" s="30"/>
      <c r="B41" s="31"/>
      <c r="C41" s="63"/>
      <c r="D41" s="69" t="s">
        <v>21</v>
      </c>
      <c r="E41" s="73" t="s">
        <v>41</v>
      </c>
      <c r="F41" s="74">
        <v>30</v>
      </c>
      <c r="G41" s="71">
        <v>2.25</v>
      </c>
      <c r="H41" s="71">
        <v>0.2</v>
      </c>
      <c r="I41" s="71">
        <v>15</v>
      </c>
      <c r="J41" s="75">
        <v>71</v>
      </c>
      <c r="K41" s="38" t="s">
        <v>38</v>
      </c>
      <c r="L41" s="38"/>
    </row>
    <row r="42" spans="1:12" ht="14" x14ac:dyDescent="0.3">
      <c r="A42" s="30"/>
      <c r="B42" s="31"/>
      <c r="C42" s="63"/>
      <c r="D42" s="69" t="s">
        <v>22</v>
      </c>
      <c r="E42" s="73"/>
      <c r="F42" s="76"/>
      <c r="G42" s="37"/>
      <c r="H42" s="37"/>
      <c r="I42" s="37"/>
      <c r="J42" s="37"/>
      <c r="K42" s="38"/>
      <c r="L42" s="38"/>
    </row>
    <row r="43" spans="1:12" ht="14.5" thickBot="1" x14ac:dyDescent="0.35">
      <c r="A43" s="30"/>
      <c r="B43" s="31"/>
      <c r="C43" s="63"/>
      <c r="D43" s="64"/>
      <c r="E43" s="77" t="s">
        <v>51</v>
      </c>
      <c r="F43" s="78">
        <v>60</v>
      </c>
      <c r="G43" s="79">
        <v>0.5</v>
      </c>
      <c r="H43" s="79">
        <v>0</v>
      </c>
      <c r="I43" s="79">
        <v>2.2000000000000002</v>
      </c>
      <c r="J43" s="79">
        <v>12</v>
      </c>
      <c r="K43" s="38" t="s">
        <v>52</v>
      </c>
      <c r="L43" s="38"/>
    </row>
    <row r="44" spans="1:12" ht="14.5" thickBot="1" x14ac:dyDescent="0.35">
      <c r="A44" s="30"/>
      <c r="B44" s="31"/>
      <c r="C44" s="63"/>
      <c r="D44" s="80"/>
      <c r="E44" s="81"/>
      <c r="F44" s="82"/>
      <c r="G44" s="83"/>
      <c r="H44" s="83"/>
      <c r="I44" s="83"/>
      <c r="J44" s="83"/>
      <c r="K44" s="84"/>
      <c r="L44" s="84"/>
    </row>
    <row r="45" spans="1:12" ht="14.5" thickBot="1" x14ac:dyDescent="0.35">
      <c r="A45" s="85"/>
      <c r="B45" s="86"/>
      <c r="C45" s="87"/>
      <c r="D45" s="88" t="s">
        <v>31</v>
      </c>
      <c r="E45" s="89"/>
      <c r="F45" s="90">
        <f>SUM(F38:F44)</f>
        <v>570</v>
      </c>
      <c r="G45" s="90">
        <f t="shared" ref="G45:L45" si="6">SUM(G38:G44)</f>
        <v>16.04</v>
      </c>
      <c r="H45" s="90">
        <f t="shared" si="6"/>
        <v>15.7</v>
      </c>
      <c r="I45" s="90">
        <f t="shared" si="6"/>
        <v>91.5</v>
      </c>
      <c r="J45" s="90">
        <f t="shared" si="6"/>
        <v>543.79999999999995</v>
      </c>
      <c r="K45" s="91"/>
      <c r="L45" s="91">
        <f t="shared" si="6"/>
        <v>65.599999999999994</v>
      </c>
    </row>
    <row r="46" spans="1:12" ht="14.5" thickBot="1" x14ac:dyDescent="0.35">
      <c r="A46" s="25">
        <f>A38</f>
        <v>1</v>
      </c>
      <c r="B46" s="92">
        <f>B38</f>
        <v>2</v>
      </c>
      <c r="C46" s="57" t="s">
        <v>23</v>
      </c>
      <c r="D46" s="58" t="s">
        <v>24</v>
      </c>
      <c r="E46" s="59" t="s">
        <v>51</v>
      </c>
      <c r="F46" s="74">
        <v>60</v>
      </c>
      <c r="G46" s="93">
        <v>0.5</v>
      </c>
      <c r="H46" s="93">
        <v>0</v>
      </c>
      <c r="I46" s="93">
        <v>2.2000000000000002</v>
      </c>
      <c r="J46" s="93">
        <v>12</v>
      </c>
      <c r="K46" s="36" t="s">
        <v>52</v>
      </c>
      <c r="L46" s="36"/>
    </row>
    <row r="47" spans="1:12" ht="14.5" thickBot="1" x14ac:dyDescent="0.35">
      <c r="A47" s="30"/>
      <c r="B47" s="31"/>
      <c r="C47" s="94" t="s">
        <v>53</v>
      </c>
      <c r="D47" s="69" t="s">
        <v>25</v>
      </c>
      <c r="E47" s="59" t="s">
        <v>54</v>
      </c>
      <c r="F47" s="95">
        <v>250</v>
      </c>
      <c r="G47" s="71">
        <v>2.8</v>
      </c>
      <c r="H47" s="71">
        <v>5.3</v>
      </c>
      <c r="I47" s="71">
        <v>10</v>
      </c>
      <c r="J47" s="71">
        <v>204</v>
      </c>
      <c r="K47" s="38">
        <v>132</v>
      </c>
      <c r="L47" s="38">
        <v>94</v>
      </c>
    </row>
    <row r="48" spans="1:12" ht="14.5" thickBot="1" x14ac:dyDescent="0.35">
      <c r="A48" s="30"/>
      <c r="B48" s="31"/>
      <c r="C48" s="63"/>
      <c r="D48" s="69" t="s">
        <v>26</v>
      </c>
      <c r="E48" s="59" t="s">
        <v>55</v>
      </c>
      <c r="F48" s="60">
        <v>100</v>
      </c>
      <c r="G48" s="61">
        <v>7.79</v>
      </c>
      <c r="H48" s="61">
        <v>8</v>
      </c>
      <c r="I48" s="61">
        <v>23.4</v>
      </c>
      <c r="J48" s="61">
        <v>197</v>
      </c>
      <c r="K48" s="62" t="s">
        <v>48</v>
      </c>
      <c r="L48" s="38"/>
    </row>
    <row r="49" spans="1:12" ht="14.5" thickBot="1" x14ac:dyDescent="0.35">
      <c r="A49" s="30"/>
      <c r="B49" s="31"/>
      <c r="C49" s="63"/>
      <c r="D49" s="69" t="s">
        <v>27</v>
      </c>
      <c r="E49" s="59" t="s">
        <v>49</v>
      </c>
      <c r="F49" s="65">
        <v>180</v>
      </c>
      <c r="G49" s="96">
        <v>5</v>
      </c>
      <c r="H49" s="96">
        <v>7.5</v>
      </c>
      <c r="I49" s="96">
        <v>23</v>
      </c>
      <c r="J49" s="67">
        <v>139.80000000000001</v>
      </c>
      <c r="K49" s="68">
        <v>746</v>
      </c>
      <c r="L49" s="38"/>
    </row>
    <row r="50" spans="1:12" ht="14.5" thickBot="1" x14ac:dyDescent="0.35">
      <c r="A50" s="30"/>
      <c r="B50" s="31"/>
      <c r="C50" s="63"/>
      <c r="D50" s="69" t="s">
        <v>28</v>
      </c>
      <c r="E50" s="59" t="s">
        <v>50</v>
      </c>
      <c r="F50" s="70">
        <v>200</v>
      </c>
      <c r="G50" s="71">
        <v>0.5</v>
      </c>
      <c r="H50" s="71">
        <v>0</v>
      </c>
      <c r="I50" s="71">
        <v>27.9</v>
      </c>
      <c r="J50" s="71">
        <v>124</v>
      </c>
      <c r="K50" s="72">
        <v>933</v>
      </c>
      <c r="L50" s="38"/>
    </row>
    <row r="51" spans="1:12" ht="14.5" thickBot="1" x14ac:dyDescent="0.35">
      <c r="A51" s="30"/>
      <c r="B51" s="31"/>
      <c r="C51" s="63"/>
      <c r="D51" s="69" t="s">
        <v>29</v>
      </c>
      <c r="E51" s="73" t="s">
        <v>41</v>
      </c>
      <c r="F51" s="76">
        <v>60</v>
      </c>
      <c r="G51" s="71">
        <v>4.5</v>
      </c>
      <c r="H51" s="71">
        <v>0.4</v>
      </c>
      <c r="I51" s="71">
        <v>30</v>
      </c>
      <c r="J51" s="75">
        <v>142</v>
      </c>
      <c r="K51" s="38" t="s">
        <v>38</v>
      </c>
      <c r="L51" s="38"/>
    </row>
    <row r="52" spans="1:12" ht="14" x14ac:dyDescent="0.3">
      <c r="A52" s="30"/>
      <c r="B52" s="31"/>
      <c r="C52" s="63"/>
      <c r="D52" s="69" t="s">
        <v>30</v>
      </c>
      <c r="E52" s="73"/>
      <c r="F52" s="76"/>
      <c r="G52" s="37"/>
      <c r="H52" s="37"/>
      <c r="I52" s="37"/>
      <c r="J52" s="37"/>
      <c r="K52" s="38"/>
      <c r="L52" s="38"/>
    </row>
    <row r="53" spans="1:12" ht="14.5" thickBot="1" x14ac:dyDescent="0.35">
      <c r="A53" s="85"/>
      <c r="B53" s="86"/>
      <c r="C53" s="97"/>
      <c r="D53" s="98"/>
      <c r="E53" s="81"/>
      <c r="F53" s="99"/>
      <c r="G53" s="100"/>
      <c r="H53" s="100"/>
      <c r="I53" s="100"/>
      <c r="J53" s="100"/>
      <c r="K53" s="101"/>
      <c r="L53" s="101"/>
    </row>
    <row r="54" spans="1:12" ht="14" x14ac:dyDescent="0.3">
      <c r="A54" s="102"/>
      <c r="B54" s="20"/>
      <c r="C54" s="103"/>
      <c r="D54" s="104" t="s">
        <v>31</v>
      </c>
      <c r="E54" s="105"/>
      <c r="F54" s="106">
        <f>SUM(F46:F53)</f>
        <v>850</v>
      </c>
      <c r="G54" s="106">
        <f>SUM(G46:G53)</f>
        <v>21.09</v>
      </c>
      <c r="H54" s="106">
        <f>SUM(H46:H53)</f>
        <v>21.2</v>
      </c>
      <c r="I54" s="106">
        <f>SUM(I46:I53)</f>
        <v>116.5</v>
      </c>
      <c r="J54" s="106">
        <f>SUM(J46:J53)</f>
        <v>818.8</v>
      </c>
      <c r="K54" s="107"/>
      <c r="L54" s="106">
        <f>SUM(L46:L53)</f>
        <v>94</v>
      </c>
    </row>
    <row r="55" spans="1:12" ht="14.5" thickBot="1" x14ac:dyDescent="0.3">
      <c r="A55" s="108">
        <f>A38</f>
        <v>1</v>
      </c>
      <c r="B55" s="108">
        <f>B38</f>
        <v>2</v>
      </c>
      <c r="C55" s="284" t="s">
        <v>4</v>
      </c>
      <c r="D55" s="290"/>
      <c r="E55" s="21"/>
      <c r="F55" s="22">
        <f>F45+F54</f>
        <v>1420</v>
      </c>
      <c r="G55" s="22">
        <f>G45+G54</f>
        <v>37.129999999999995</v>
      </c>
      <c r="H55" s="22">
        <f>H45+H54</f>
        <v>36.9</v>
      </c>
      <c r="I55" s="22">
        <f>I45+I54</f>
        <v>208</v>
      </c>
      <c r="J55" s="22">
        <f>J45+J54</f>
        <v>1362.6</v>
      </c>
      <c r="K55" s="22"/>
      <c r="L55" s="22">
        <f>L45+L54</f>
        <v>159.6</v>
      </c>
    </row>
    <row r="66" spans="1:12" ht="14.5" customHeight="1" x14ac:dyDescent="0.35">
      <c r="A66" s="6" t="s">
        <v>6</v>
      </c>
      <c r="B66" s="7"/>
      <c r="C66" s="286" t="s">
        <v>81</v>
      </c>
      <c r="D66" s="287"/>
      <c r="E66" s="287"/>
      <c r="F66" s="11" t="s">
        <v>39</v>
      </c>
      <c r="G66" s="7" t="s">
        <v>15</v>
      </c>
      <c r="H66" s="283" t="s">
        <v>37</v>
      </c>
      <c r="I66" s="283"/>
      <c r="J66" s="283"/>
      <c r="K66" s="283"/>
      <c r="L66" s="3"/>
    </row>
    <row r="67" spans="1:12" ht="18" customHeight="1" x14ac:dyDescent="0.25">
      <c r="A67" s="8" t="s">
        <v>5</v>
      </c>
      <c r="B67" s="7"/>
      <c r="C67" s="7"/>
      <c r="D67" s="6"/>
      <c r="E67" s="7"/>
      <c r="F67" s="3"/>
      <c r="G67" s="7" t="s">
        <v>16</v>
      </c>
      <c r="H67" s="283" t="s">
        <v>82</v>
      </c>
      <c r="I67" s="283"/>
      <c r="J67" s="283"/>
      <c r="K67" s="283"/>
      <c r="L67" s="3"/>
    </row>
    <row r="68" spans="1:12" x14ac:dyDescent="0.25">
      <c r="A68" s="9" t="s">
        <v>7</v>
      </c>
      <c r="B68" s="7"/>
      <c r="C68" s="7"/>
      <c r="D68" s="9"/>
      <c r="E68" s="10" t="s">
        <v>8</v>
      </c>
      <c r="F68" s="3"/>
      <c r="G68" s="7" t="s">
        <v>17</v>
      </c>
      <c r="H68" s="13">
        <v>3</v>
      </c>
      <c r="I68" s="13"/>
      <c r="J68" s="14">
        <v>2023</v>
      </c>
      <c r="K68" s="15"/>
      <c r="L68" s="3"/>
    </row>
    <row r="69" spans="1:12" ht="13.5" thickBot="1" x14ac:dyDescent="0.35">
      <c r="A69" s="7"/>
      <c r="B69" s="7"/>
      <c r="C69" s="7"/>
      <c r="D69" s="9"/>
      <c r="E69" s="56" t="s">
        <v>46</v>
      </c>
      <c r="F69" s="3"/>
      <c r="G69" s="3"/>
      <c r="H69" s="12" t="s">
        <v>34</v>
      </c>
      <c r="I69" s="12" t="s">
        <v>35</v>
      </c>
      <c r="J69" s="12" t="s">
        <v>36</v>
      </c>
      <c r="K69" s="3"/>
      <c r="L69" s="3"/>
    </row>
    <row r="70" spans="1:12" ht="32" thickBot="1" x14ac:dyDescent="0.3">
      <c r="A70" s="16" t="s">
        <v>13</v>
      </c>
      <c r="B70" s="17" t="s">
        <v>14</v>
      </c>
      <c r="C70" s="17" t="s">
        <v>0</v>
      </c>
      <c r="D70" s="17" t="s">
        <v>12</v>
      </c>
      <c r="E70" s="17" t="s">
        <v>11</v>
      </c>
      <c r="F70" s="17" t="s">
        <v>32</v>
      </c>
      <c r="G70" s="17" t="s">
        <v>1</v>
      </c>
      <c r="H70" s="17" t="s">
        <v>2</v>
      </c>
      <c r="I70" s="17" t="s">
        <v>3</v>
      </c>
      <c r="J70" s="17" t="s">
        <v>9</v>
      </c>
      <c r="K70" s="18" t="s">
        <v>10</v>
      </c>
      <c r="L70" s="18" t="s">
        <v>33</v>
      </c>
    </row>
    <row r="71" spans="1:12" ht="14.5" thickBot="1" x14ac:dyDescent="0.35">
      <c r="A71" s="30">
        <v>1</v>
      </c>
      <c r="B71" s="31">
        <v>3</v>
      </c>
      <c r="C71" s="57" t="s">
        <v>18</v>
      </c>
      <c r="D71" s="58" t="s">
        <v>19</v>
      </c>
      <c r="E71" s="109" t="s">
        <v>56</v>
      </c>
      <c r="F71" s="110">
        <v>270</v>
      </c>
      <c r="G71" s="111">
        <v>17</v>
      </c>
      <c r="H71" s="111">
        <v>20</v>
      </c>
      <c r="I71" s="111">
        <v>32</v>
      </c>
      <c r="J71" s="112">
        <v>408</v>
      </c>
      <c r="K71" s="62">
        <v>1072</v>
      </c>
      <c r="L71" s="36">
        <v>65.599999999999994</v>
      </c>
    </row>
    <row r="72" spans="1:12" ht="14.5" thickBot="1" x14ac:dyDescent="0.35">
      <c r="A72" s="30"/>
      <c r="B72" s="31"/>
      <c r="C72" s="63"/>
      <c r="D72" s="64" t="s">
        <v>19</v>
      </c>
      <c r="E72" s="59"/>
      <c r="F72" s="74"/>
      <c r="G72" s="113"/>
      <c r="H72" s="113"/>
      <c r="I72" s="113"/>
      <c r="J72" s="113"/>
      <c r="K72" s="36"/>
      <c r="L72" s="38"/>
    </row>
    <row r="73" spans="1:12" ht="14.5" thickBot="1" x14ac:dyDescent="0.35">
      <c r="A73" s="30"/>
      <c r="B73" s="31"/>
      <c r="C73" s="63"/>
      <c r="D73" s="69" t="s">
        <v>20</v>
      </c>
      <c r="E73" s="34" t="s">
        <v>44</v>
      </c>
      <c r="F73" s="37">
        <v>200</v>
      </c>
      <c r="G73" s="37">
        <v>0.4</v>
      </c>
      <c r="H73" s="37">
        <v>0.1</v>
      </c>
      <c r="I73" s="37">
        <v>21.2</v>
      </c>
      <c r="J73" s="37">
        <v>58</v>
      </c>
      <c r="K73" s="38">
        <v>1009</v>
      </c>
      <c r="L73" s="38"/>
    </row>
    <row r="74" spans="1:12" ht="14.5" thickBot="1" x14ac:dyDescent="0.35">
      <c r="A74" s="30"/>
      <c r="B74" s="31"/>
      <c r="C74" s="63"/>
      <c r="D74" s="69" t="s">
        <v>21</v>
      </c>
      <c r="E74" s="73" t="s">
        <v>41</v>
      </c>
      <c r="F74" s="74">
        <v>30</v>
      </c>
      <c r="G74" s="118">
        <v>2.25</v>
      </c>
      <c r="H74" s="118">
        <v>0.2</v>
      </c>
      <c r="I74" s="118">
        <v>15</v>
      </c>
      <c r="J74" s="119">
        <v>71</v>
      </c>
      <c r="K74" s="38" t="s">
        <v>38</v>
      </c>
      <c r="L74" s="38"/>
    </row>
    <row r="75" spans="1:12" ht="14" x14ac:dyDescent="0.3">
      <c r="A75" s="30"/>
      <c r="B75" s="31"/>
      <c r="C75" s="63"/>
      <c r="D75" s="69" t="s">
        <v>22</v>
      </c>
      <c r="E75" s="73"/>
      <c r="F75" s="76"/>
      <c r="G75" s="120"/>
      <c r="H75" s="120"/>
      <c r="I75" s="120"/>
      <c r="J75" s="120"/>
      <c r="K75" s="38"/>
      <c r="L75" s="38"/>
    </row>
    <row r="76" spans="1:12" ht="16" thickBot="1" x14ac:dyDescent="0.35">
      <c r="A76" s="30"/>
      <c r="B76" s="31"/>
      <c r="C76" s="63"/>
      <c r="D76" s="64"/>
      <c r="E76" s="77"/>
      <c r="F76" s="121"/>
      <c r="G76" s="122"/>
      <c r="H76" s="122"/>
      <c r="I76" s="122"/>
      <c r="J76" s="122"/>
      <c r="K76" s="38"/>
      <c r="L76" s="38"/>
    </row>
    <row r="77" spans="1:12" ht="14.5" thickBot="1" x14ac:dyDescent="0.35">
      <c r="A77" s="30"/>
      <c r="B77" s="31"/>
      <c r="C77" s="63"/>
      <c r="D77" s="80"/>
      <c r="E77" s="81"/>
      <c r="F77" s="82"/>
      <c r="G77" s="123"/>
      <c r="H77" s="123"/>
      <c r="I77" s="123"/>
      <c r="J77" s="123"/>
      <c r="K77" s="84"/>
      <c r="L77" s="84"/>
    </row>
    <row r="78" spans="1:12" ht="14.5" thickBot="1" x14ac:dyDescent="0.35">
      <c r="A78" s="85"/>
      <c r="B78" s="86"/>
      <c r="C78" s="87"/>
      <c r="D78" s="88" t="s">
        <v>31</v>
      </c>
      <c r="E78" s="89"/>
      <c r="F78" s="90">
        <f>SUM(F71:F77)</f>
        <v>500</v>
      </c>
      <c r="G78" s="124">
        <f t="shared" ref="G78:L78" si="7">SUM(G71:G77)</f>
        <v>19.649999999999999</v>
      </c>
      <c r="H78" s="124">
        <f t="shared" si="7"/>
        <v>20.3</v>
      </c>
      <c r="I78" s="124">
        <f t="shared" si="7"/>
        <v>68.2</v>
      </c>
      <c r="J78" s="124">
        <f t="shared" si="7"/>
        <v>537</v>
      </c>
      <c r="K78" s="91"/>
      <c r="L78" s="91">
        <f t="shared" si="7"/>
        <v>65.599999999999994</v>
      </c>
    </row>
    <row r="79" spans="1:12" ht="14.5" thickBot="1" x14ac:dyDescent="0.35">
      <c r="A79" s="25">
        <f>A71</f>
        <v>1</v>
      </c>
      <c r="B79" s="92">
        <f>B71</f>
        <v>3</v>
      </c>
      <c r="C79" s="57" t="s">
        <v>23</v>
      </c>
      <c r="D79" s="58" t="s">
        <v>24</v>
      </c>
      <c r="E79" s="59"/>
      <c r="F79" s="74"/>
      <c r="G79" s="113"/>
      <c r="H79" s="113"/>
      <c r="I79" s="113"/>
      <c r="J79" s="113"/>
      <c r="K79" s="36"/>
      <c r="L79" s="36"/>
    </row>
    <row r="80" spans="1:12" ht="14.5" thickBot="1" x14ac:dyDescent="0.35">
      <c r="A80" s="30"/>
      <c r="B80" s="31"/>
      <c r="C80" s="94" t="s">
        <v>53</v>
      </c>
      <c r="D80" s="69" t="s">
        <v>25</v>
      </c>
      <c r="E80" s="71" t="s">
        <v>58</v>
      </c>
      <c r="F80" s="95">
        <v>250</v>
      </c>
      <c r="G80" s="118">
        <v>3.8</v>
      </c>
      <c r="H80" s="118">
        <v>6.3</v>
      </c>
      <c r="I80" s="118">
        <v>10</v>
      </c>
      <c r="J80" s="118">
        <v>204</v>
      </c>
      <c r="K80" s="38">
        <v>176</v>
      </c>
      <c r="L80" s="38">
        <v>94</v>
      </c>
    </row>
    <row r="81" spans="1:12" ht="14.5" thickBot="1" x14ac:dyDescent="0.35">
      <c r="A81" s="30"/>
      <c r="B81" s="31"/>
      <c r="C81" s="63"/>
      <c r="D81" s="69" t="s">
        <v>26</v>
      </c>
      <c r="E81" s="109" t="s">
        <v>56</v>
      </c>
      <c r="F81" s="110">
        <v>210</v>
      </c>
      <c r="G81" s="111">
        <v>17</v>
      </c>
      <c r="H81" s="111">
        <v>20</v>
      </c>
      <c r="I81" s="111">
        <v>32</v>
      </c>
      <c r="J81" s="112">
        <v>408</v>
      </c>
      <c r="K81" s="62">
        <v>1072</v>
      </c>
      <c r="L81" s="38"/>
    </row>
    <row r="82" spans="1:12" ht="14.5" thickBot="1" x14ac:dyDescent="0.35">
      <c r="A82" s="30"/>
      <c r="B82" s="31"/>
      <c r="C82" s="63"/>
      <c r="D82" s="69" t="s">
        <v>27</v>
      </c>
      <c r="E82" s="59"/>
      <c r="F82" s="65"/>
      <c r="G82" s="125"/>
      <c r="H82" s="125"/>
      <c r="I82" s="125"/>
      <c r="J82" s="126"/>
      <c r="K82" s="68"/>
      <c r="L82" s="38"/>
    </row>
    <row r="83" spans="1:12" ht="14.5" thickBot="1" x14ac:dyDescent="0.35">
      <c r="A83" s="30"/>
      <c r="B83" s="31"/>
      <c r="C83" s="63"/>
      <c r="D83" s="69" t="s">
        <v>28</v>
      </c>
      <c r="E83" s="34" t="s">
        <v>44</v>
      </c>
      <c r="F83" s="37">
        <v>200</v>
      </c>
      <c r="G83" s="37">
        <v>0.4</v>
      </c>
      <c r="H83" s="37">
        <v>0.1</v>
      </c>
      <c r="I83" s="37">
        <v>21.2</v>
      </c>
      <c r="J83" s="37">
        <v>58</v>
      </c>
      <c r="K83" s="38">
        <v>1009</v>
      </c>
      <c r="L83" s="38"/>
    </row>
    <row r="84" spans="1:12" ht="14.5" thickBot="1" x14ac:dyDescent="0.35">
      <c r="A84" s="30"/>
      <c r="B84" s="31"/>
      <c r="C84" s="63"/>
      <c r="D84" s="69" t="s">
        <v>29</v>
      </c>
      <c r="E84" s="73" t="s">
        <v>41</v>
      </c>
      <c r="F84" s="76">
        <v>60</v>
      </c>
      <c r="G84" s="118">
        <v>4.5</v>
      </c>
      <c r="H84" s="118">
        <v>0.4</v>
      </c>
      <c r="I84" s="118">
        <v>30</v>
      </c>
      <c r="J84" s="119">
        <v>142</v>
      </c>
      <c r="K84" s="38" t="s">
        <v>38</v>
      </c>
      <c r="L84" s="38"/>
    </row>
    <row r="85" spans="1:12" ht="14" x14ac:dyDescent="0.3">
      <c r="A85" s="30"/>
      <c r="B85" s="31"/>
      <c r="C85" s="63"/>
      <c r="D85" s="69" t="s">
        <v>30</v>
      </c>
      <c r="E85" s="73"/>
      <c r="F85" s="76"/>
      <c r="G85" s="127"/>
      <c r="H85" s="127"/>
      <c r="I85" s="127"/>
      <c r="J85" s="127"/>
      <c r="K85" s="38"/>
      <c r="L85" s="38"/>
    </row>
    <row r="86" spans="1:12" ht="14.5" thickBot="1" x14ac:dyDescent="0.35">
      <c r="A86" s="85"/>
      <c r="B86" s="86"/>
      <c r="C86" s="97"/>
      <c r="D86" s="98"/>
      <c r="E86" s="81"/>
      <c r="F86" s="99"/>
      <c r="G86" s="128"/>
      <c r="H86" s="128"/>
      <c r="I86" s="128"/>
      <c r="J86" s="128"/>
      <c r="K86" s="101"/>
      <c r="L86" s="101"/>
    </row>
    <row r="87" spans="1:12" ht="14" x14ac:dyDescent="0.3">
      <c r="A87" s="102"/>
      <c r="B87" s="20"/>
      <c r="C87" s="103"/>
      <c r="D87" s="104" t="s">
        <v>31</v>
      </c>
      <c r="E87" s="105"/>
      <c r="F87" s="106">
        <f>SUM(F79:F86)</f>
        <v>720</v>
      </c>
      <c r="G87" s="129">
        <f>SUM(G79:G86)</f>
        <v>25.7</v>
      </c>
      <c r="H87" s="129">
        <f>SUM(H79:H86)</f>
        <v>26.8</v>
      </c>
      <c r="I87" s="129">
        <f>SUM(I79:I86)</f>
        <v>93.2</v>
      </c>
      <c r="J87" s="129">
        <f>SUM(J79:J86)</f>
        <v>812</v>
      </c>
      <c r="K87" s="107"/>
      <c r="L87" s="106">
        <f>SUM(L79:L86)</f>
        <v>94</v>
      </c>
    </row>
    <row r="88" spans="1:12" ht="14.5" thickBot="1" x14ac:dyDescent="0.3">
      <c r="A88" s="108">
        <f>A71</f>
        <v>1</v>
      </c>
      <c r="B88" s="108">
        <f>B71</f>
        <v>3</v>
      </c>
      <c r="C88" s="284" t="s">
        <v>4</v>
      </c>
      <c r="D88" s="290"/>
      <c r="E88" s="21"/>
      <c r="F88" s="22">
        <f>F78+F87</f>
        <v>1220</v>
      </c>
      <c r="G88" s="22">
        <f>G78+G87</f>
        <v>45.349999999999994</v>
      </c>
      <c r="H88" s="22">
        <f>H78+H87</f>
        <v>47.1</v>
      </c>
      <c r="I88" s="22">
        <f>I78+I87</f>
        <v>161.4</v>
      </c>
      <c r="J88" s="22">
        <f>J78+J87</f>
        <v>1349</v>
      </c>
      <c r="K88" s="22"/>
      <c r="L88" s="22">
        <f>L78+L87</f>
        <v>159.6</v>
      </c>
    </row>
    <row r="99" spans="1:12" ht="14.5" customHeight="1" x14ac:dyDescent="0.35">
      <c r="A99" s="6" t="s">
        <v>6</v>
      </c>
      <c r="B99" s="7"/>
      <c r="C99" s="286" t="s">
        <v>81</v>
      </c>
      <c r="D99" s="287"/>
      <c r="E99" s="287"/>
      <c r="F99" s="11" t="s">
        <v>39</v>
      </c>
      <c r="G99" s="7" t="s">
        <v>15</v>
      </c>
      <c r="H99" s="283" t="s">
        <v>37</v>
      </c>
      <c r="I99" s="283"/>
      <c r="J99" s="283"/>
      <c r="K99" s="283"/>
      <c r="L99" s="3"/>
    </row>
    <row r="100" spans="1:12" ht="18" customHeight="1" x14ac:dyDescent="0.25">
      <c r="A100" s="8" t="s">
        <v>5</v>
      </c>
      <c r="B100" s="7"/>
      <c r="C100" s="7"/>
      <c r="D100" s="6"/>
      <c r="E100" s="7"/>
      <c r="F100" s="3"/>
      <c r="G100" s="7" t="s">
        <v>16</v>
      </c>
      <c r="H100" s="283" t="s">
        <v>82</v>
      </c>
      <c r="I100" s="283"/>
      <c r="J100" s="283"/>
      <c r="K100" s="283"/>
      <c r="L100" s="3"/>
    </row>
    <row r="101" spans="1:12" x14ac:dyDescent="0.25">
      <c r="A101" s="9" t="s">
        <v>7</v>
      </c>
      <c r="B101" s="7"/>
      <c r="C101" s="7"/>
      <c r="D101" s="9"/>
      <c r="E101" s="10" t="s">
        <v>8</v>
      </c>
      <c r="F101" s="3"/>
      <c r="G101" s="7" t="s">
        <v>17</v>
      </c>
      <c r="H101" s="13">
        <v>4</v>
      </c>
      <c r="I101" s="13"/>
      <c r="J101" s="14">
        <v>2024</v>
      </c>
      <c r="K101" s="15"/>
      <c r="L101" s="3"/>
    </row>
    <row r="102" spans="1:12" ht="13" thickBot="1" x14ac:dyDescent="0.3">
      <c r="A102" s="7"/>
      <c r="B102" s="7"/>
      <c r="C102" s="7"/>
      <c r="D102" s="9"/>
      <c r="E102" s="7"/>
      <c r="F102" s="3"/>
      <c r="G102" s="3"/>
      <c r="H102" s="12" t="s">
        <v>34</v>
      </c>
      <c r="I102" s="12" t="s">
        <v>35</v>
      </c>
      <c r="J102" s="12" t="s">
        <v>36</v>
      </c>
      <c r="K102" s="3"/>
      <c r="L102" s="3"/>
    </row>
    <row r="103" spans="1:12" ht="32" thickBot="1" x14ac:dyDescent="0.3">
      <c r="A103" s="16" t="s">
        <v>13</v>
      </c>
      <c r="B103" s="17" t="s">
        <v>14</v>
      </c>
      <c r="C103" s="17" t="s">
        <v>0</v>
      </c>
      <c r="D103" s="17" t="s">
        <v>12</v>
      </c>
      <c r="E103" s="17" t="s">
        <v>11</v>
      </c>
      <c r="F103" s="17" t="s">
        <v>32</v>
      </c>
      <c r="G103" s="17" t="s">
        <v>1</v>
      </c>
      <c r="H103" s="17" t="s">
        <v>2</v>
      </c>
      <c r="I103" s="17" t="s">
        <v>3</v>
      </c>
      <c r="J103" s="17" t="s">
        <v>9</v>
      </c>
      <c r="K103" s="18" t="s">
        <v>10</v>
      </c>
      <c r="L103" s="18" t="s">
        <v>33</v>
      </c>
    </row>
    <row r="104" spans="1:12" ht="15.5" x14ac:dyDescent="0.35">
      <c r="A104" s="30">
        <v>1</v>
      </c>
      <c r="B104" s="31">
        <v>4</v>
      </c>
      <c r="C104" s="27" t="s">
        <v>18</v>
      </c>
      <c r="D104" s="130" t="s">
        <v>19</v>
      </c>
      <c r="E104" s="131" t="s">
        <v>59</v>
      </c>
      <c r="F104" s="132">
        <v>210</v>
      </c>
      <c r="G104" s="133">
        <v>6.8</v>
      </c>
      <c r="H104" s="133">
        <v>13.2</v>
      </c>
      <c r="I104" s="134">
        <v>45.1</v>
      </c>
      <c r="J104" s="135">
        <v>319.45</v>
      </c>
      <c r="K104" s="134">
        <v>45.1</v>
      </c>
      <c r="L104" s="36">
        <v>65.599999999999994</v>
      </c>
    </row>
    <row r="105" spans="1:12" ht="15.5" x14ac:dyDescent="0.35">
      <c r="A105" s="30"/>
      <c r="B105" s="31"/>
      <c r="C105" s="32"/>
      <c r="D105" s="136" t="s">
        <v>19</v>
      </c>
      <c r="E105" s="137" t="s">
        <v>60</v>
      </c>
      <c r="F105" s="138">
        <v>70</v>
      </c>
      <c r="G105" s="139">
        <v>12</v>
      </c>
      <c r="H105" s="139">
        <v>13</v>
      </c>
      <c r="I105" s="139">
        <v>50</v>
      </c>
      <c r="J105" s="140">
        <v>32</v>
      </c>
      <c r="K105" s="139">
        <v>50</v>
      </c>
      <c r="L105" s="141"/>
    </row>
    <row r="106" spans="1:12" ht="15.5" x14ac:dyDescent="0.35">
      <c r="A106" s="30"/>
      <c r="B106" s="31"/>
      <c r="C106" s="32"/>
      <c r="D106" s="142" t="s">
        <v>20</v>
      </c>
      <c r="E106" s="143" t="s">
        <v>61</v>
      </c>
      <c r="F106" s="144">
        <v>200</v>
      </c>
      <c r="G106" s="145">
        <v>2.25</v>
      </c>
      <c r="H106" s="145">
        <v>0.2</v>
      </c>
      <c r="I106" s="145">
        <v>15</v>
      </c>
      <c r="J106" s="146">
        <v>124</v>
      </c>
      <c r="K106" s="145">
        <v>15</v>
      </c>
      <c r="L106" s="141"/>
    </row>
    <row r="107" spans="1:12" ht="16" thickBot="1" x14ac:dyDescent="0.4">
      <c r="A107" s="30"/>
      <c r="B107" s="31"/>
      <c r="C107" s="32"/>
      <c r="D107" s="142" t="s">
        <v>21</v>
      </c>
      <c r="E107" s="147" t="s">
        <v>41</v>
      </c>
      <c r="F107" s="148">
        <v>30</v>
      </c>
      <c r="G107" s="139">
        <v>2.25</v>
      </c>
      <c r="H107" s="139">
        <v>0.2</v>
      </c>
      <c r="I107" s="139">
        <v>15</v>
      </c>
      <c r="J107" s="140">
        <v>71</v>
      </c>
      <c r="K107" s="139">
        <v>15</v>
      </c>
      <c r="L107" s="141"/>
    </row>
    <row r="108" spans="1:12" ht="16" thickBot="1" x14ac:dyDescent="0.4">
      <c r="A108" s="30"/>
      <c r="B108" s="31"/>
      <c r="C108" s="32"/>
      <c r="D108" s="142" t="s">
        <v>22</v>
      </c>
      <c r="E108" s="149"/>
      <c r="F108" s="148"/>
      <c r="G108" s="139"/>
      <c r="H108" s="139"/>
      <c r="I108" s="139"/>
      <c r="J108" s="140"/>
      <c r="K108" s="139"/>
      <c r="L108" s="141"/>
    </row>
    <row r="109" spans="1:12" ht="16" thickBot="1" x14ac:dyDescent="0.4">
      <c r="A109" s="30"/>
      <c r="B109" s="31"/>
      <c r="C109" s="32"/>
      <c r="D109" s="136"/>
      <c r="E109" s="150"/>
      <c r="F109" s="151">
        <f>SUM(F104:F108)</f>
        <v>510</v>
      </c>
      <c r="G109" s="152"/>
      <c r="H109" s="140"/>
      <c r="I109" s="139"/>
      <c r="J109" s="139"/>
      <c r="K109" s="153"/>
      <c r="L109" s="141"/>
    </row>
    <row r="110" spans="1:12" ht="15" thickBot="1" x14ac:dyDescent="0.4">
      <c r="A110" s="85"/>
      <c r="B110" s="86"/>
      <c r="C110" s="154"/>
      <c r="D110" s="155"/>
      <c r="E110" s="156"/>
      <c r="F110" s="100"/>
      <c r="G110" s="100"/>
      <c r="H110" s="100"/>
      <c r="I110" s="100"/>
      <c r="J110" s="100"/>
      <c r="K110" s="101"/>
      <c r="L110" s="101"/>
    </row>
    <row r="111" spans="1:12" ht="15" thickBot="1" x14ac:dyDescent="0.4">
      <c r="A111" s="157"/>
      <c r="B111" s="158"/>
      <c r="C111" s="159"/>
      <c r="D111" s="160" t="s">
        <v>31</v>
      </c>
      <c r="E111" s="161"/>
      <c r="F111" s="162">
        <v>510</v>
      </c>
      <c r="G111" s="162">
        <f>SUM(G104:G110)</f>
        <v>23.3</v>
      </c>
      <c r="H111" s="162">
        <f>SUM(H104:H110)</f>
        <v>26.599999999999998</v>
      </c>
      <c r="I111" s="162">
        <f>SUM(I104:I110)</f>
        <v>125.1</v>
      </c>
      <c r="J111" s="162">
        <f>SUM(J104:J110)</f>
        <v>546.45000000000005</v>
      </c>
      <c r="K111" s="163"/>
      <c r="L111" s="163">
        <f t="shared" ref="L111" si="8">SUM(L104:L110)</f>
        <v>65.599999999999994</v>
      </c>
    </row>
    <row r="112" spans="1:12" ht="15" thickBot="1" x14ac:dyDescent="0.4">
      <c r="A112" s="25">
        <f>A104</f>
        <v>1</v>
      </c>
      <c r="B112" s="92">
        <f>B104</f>
        <v>4</v>
      </c>
      <c r="C112" s="27" t="s">
        <v>23</v>
      </c>
      <c r="D112" s="27" t="s">
        <v>24</v>
      </c>
      <c r="E112" s="164"/>
      <c r="F112" s="165"/>
      <c r="G112" s="166"/>
      <c r="H112" s="166"/>
      <c r="I112" s="166"/>
      <c r="J112" s="166"/>
      <c r="K112" s="167"/>
      <c r="L112" s="36"/>
    </row>
    <row r="113" spans="1:12" ht="16" thickBot="1" x14ac:dyDescent="0.4">
      <c r="A113" s="25"/>
      <c r="B113" s="26"/>
      <c r="C113" s="168" t="s">
        <v>53</v>
      </c>
      <c r="D113" s="28" t="s">
        <v>25</v>
      </c>
      <c r="E113" s="169" t="s">
        <v>62</v>
      </c>
      <c r="F113" s="170">
        <v>250</v>
      </c>
      <c r="G113" s="113">
        <v>3.3</v>
      </c>
      <c r="H113" s="113">
        <v>3</v>
      </c>
      <c r="I113" s="113">
        <v>25</v>
      </c>
      <c r="J113" s="113">
        <v>208</v>
      </c>
      <c r="K113" s="171" t="s">
        <v>63</v>
      </c>
      <c r="L113" s="141">
        <v>94</v>
      </c>
    </row>
    <row r="114" spans="1:12" ht="15.5" x14ac:dyDescent="0.35">
      <c r="A114" s="30"/>
      <c r="B114" s="31"/>
      <c r="C114" s="32"/>
      <c r="D114" s="39" t="s">
        <v>26</v>
      </c>
      <c r="E114" s="131" t="s">
        <v>59</v>
      </c>
      <c r="F114" s="132">
        <v>210</v>
      </c>
      <c r="G114" s="133">
        <v>6.8</v>
      </c>
      <c r="H114" s="133">
        <v>13.2</v>
      </c>
      <c r="I114" s="134">
        <v>45.1</v>
      </c>
      <c r="J114" s="135">
        <v>319.45</v>
      </c>
      <c r="K114" s="134">
        <v>45.1</v>
      </c>
      <c r="L114" s="141"/>
    </row>
    <row r="115" spans="1:12" ht="15.5" x14ac:dyDescent="0.35">
      <c r="A115" s="30"/>
      <c r="B115" s="31"/>
      <c r="C115" s="32"/>
      <c r="D115" s="39" t="s">
        <v>27</v>
      </c>
      <c r="E115" s="137" t="s">
        <v>60</v>
      </c>
      <c r="F115" s="138">
        <v>70</v>
      </c>
      <c r="G115" s="139">
        <v>12</v>
      </c>
      <c r="H115" s="139">
        <v>13</v>
      </c>
      <c r="I115" s="139">
        <v>50</v>
      </c>
      <c r="J115" s="140">
        <v>32</v>
      </c>
      <c r="K115" s="172">
        <v>50</v>
      </c>
      <c r="L115" s="141"/>
    </row>
    <row r="116" spans="1:12" ht="16" thickBot="1" x14ac:dyDescent="0.4">
      <c r="A116" s="30"/>
      <c r="B116" s="31"/>
      <c r="C116" s="32"/>
      <c r="D116" s="39" t="s">
        <v>28</v>
      </c>
      <c r="E116" s="143" t="s">
        <v>61</v>
      </c>
      <c r="F116" s="144">
        <v>200</v>
      </c>
      <c r="G116" s="145">
        <v>2.25</v>
      </c>
      <c r="H116" s="145">
        <v>0.2</v>
      </c>
      <c r="I116" s="145">
        <v>15</v>
      </c>
      <c r="J116" s="146">
        <v>124</v>
      </c>
      <c r="K116" s="173">
        <v>15</v>
      </c>
      <c r="L116" s="141"/>
    </row>
    <row r="117" spans="1:12" ht="16" thickBot="1" x14ac:dyDescent="0.4">
      <c r="A117" s="30"/>
      <c r="B117" s="31"/>
      <c r="C117" s="32"/>
      <c r="D117" s="39" t="s">
        <v>29</v>
      </c>
      <c r="E117" s="147" t="s">
        <v>41</v>
      </c>
      <c r="F117" s="37">
        <v>60</v>
      </c>
      <c r="G117" s="71">
        <v>4.5</v>
      </c>
      <c r="H117" s="71">
        <v>0.4</v>
      </c>
      <c r="I117" s="71">
        <v>30</v>
      </c>
      <c r="J117" s="75">
        <v>142</v>
      </c>
      <c r="K117" s="174" t="s">
        <v>38</v>
      </c>
      <c r="L117" s="141"/>
    </row>
    <row r="118" spans="1:12" ht="14.5" x14ac:dyDescent="0.35">
      <c r="A118" s="30"/>
      <c r="B118" s="31"/>
      <c r="C118" s="32"/>
      <c r="D118" s="39" t="s">
        <v>30</v>
      </c>
      <c r="E118" s="34"/>
      <c r="F118" s="37"/>
      <c r="G118" s="37"/>
      <c r="H118" s="37"/>
      <c r="I118" s="37"/>
      <c r="J118" s="37"/>
      <c r="K118" s="38"/>
      <c r="L118" s="141"/>
    </row>
    <row r="119" spans="1:12" ht="15" thickBot="1" x14ac:dyDescent="0.4">
      <c r="A119" s="85"/>
      <c r="B119" s="86"/>
      <c r="C119" s="154"/>
      <c r="D119" s="175"/>
      <c r="E119" s="176"/>
      <c r="F119" s="100"/>
      <c r="G119" s="100"/>
      <c r="H119" s="100"/>
      <c r="I119" s="100"/>
      <c r="J119" s="100"/>
      <c r="K119" s="101"/>
      <c r="L119" s="177"/>
    </row>
    <row r="120" spans="1:12" ht="15" thickBot="1" x14ac:dyDescent="0.4">
      <c r="A120" s="85"/>
      <c r="B120" s="86"/>
      <c r="C120" s="154"/>
      <c r="D120" s="178" t="s">
        <v>31</v>
      </c>
      <c r="E120" s="179"/>
      <c r="F120" s="180">
        <f>SUM(F112:F119)</f>
        <v>790</v>
      </c>
      <c r="G120" s="180">
        <f>SUM(G112:G119)</f>
        <v>28.85</v>
      </c>
      <c r="H120" s="180">
        <f>SUM(H112:H119)</f>
        <v>29.799999999999997</v>
      </c>
      <c r="I120" s="180">
        <f>SUM(I112:I119)</f>
        <v>165.1</v>
      </c>
      <c r="J120" s="180">
        <f>SUM(J112:J119)</f>
        <v>825.45</v>
      </c>
      <c r="K120" s="181"/>
      <c r="L120" s="181">
        <f>SUM(L112:L119)</f>
        <v>94</v>
      </c>
    </row>
    <row r="121" spans="1:12" ht="15" thickBot="1" x14ac:dyDescent="0.3">
      <c r="A121" s="182">
        <f>A104</f>
        <v>1</v>
      </c>
      <c r="B121" s="183">
        <f>B104</f>
        <v>4</v>
      </c>
      <c r="C121" s="288" t="s">
        <v>4</v>
      </c>
      <c r="D121" s="289"/>
      <c r="E121" s="184"/>
      <c r="F121" s="185">
        <f>F111+F120</f>
        <v>1300</v>
      </c>
      <c r="G121" s="185">
        <f>G111+G120</f>
        <v>52.150000000000006</v>
      </c>
      <c r="H121" s="185">
        <f>H111+H120</f>
        <v>56.399999999999991</v>
      </c>
      <c r="I121" s="185">
        <f>I111+I120</f>
        <v>290.2</v>
      </c>
      <c r="J121" s="185">
        <f>J111+J120</f>
        <v>1371.9</v>
      </c>
      <c r="K121" s="185"/>
      <c r="L121" s="186">
        <f>L111+L120</f>
        <v>159.6</v>
      </c>
    </row>
    <row r="131" spans="1:12" ht="14.5" customHeight="1" x14ac:dyDescent="0.35">
      <c r="A131" s="6" t="s">
        <v>6</v>
      </c>
      <c r="B131" s="7"/>
      <c r="C131" s="286" t="s">
        <v>81</v>
      </c>
      <c r="D131" s="287"/>
      <c r="E131" s="287"/>
      <c r="F131" s="11" t="s">
        <v>39</v>
      </c>
      <c r="G131" s="7" t="s">
        <v>15</v>
      </c>
      <c r="H131" s="283" t="s">
        <v>37</v>
      </c>
      <c r="I131" s="283"/>
      <c r="J131" s="283"/>
      <c r="K131" s="283"/>
      <c r="L131" s="3"/>
    </row>
    <row r="132" spans="1:12" ht="18" customHeight="1" x14ac:dyDescent="0.25">
      <c r="A132" s="8" t="s">
        <v>5</v>
      </c>
      <c r="B132" s="7"/>
      <c r="C132" s="7"/>
      <c r="D132" s="6"/>
      <c r="E132" s="7"/>
      <c r="F132" s="3"/>
      <c r="G132" s="7" t="s">
        <v>16</v>
      </c>
      <c r="H132" s="283" t="s">
        <v>82</v>
      </c>
      <c r="I132" s="283"/>
      <c r="J132" s="283"/>
      <c r="K132" s="283"/>
      <c r="L132" s="3"/>
    </row>
    <row r="133" spans="1:12" x14ac:dyDescent="0.25">
      <c r="A133" s="9" t="s">
        <v>7</v>
      </c>
      <c r="B133" s="7"/>
      <c r="C133" s="7"/>
      <c r="D133" s="9"/>
      <c r="E133" s="10" t="s">
        <v>8</v>
      </c>
      <c r="F133" s="3"/>
      <c r="G133" s="7" t="s">
        <v>17</v>
      </c>
      <c r="H133" s="13">
        <v>5</v>
      </c>
      <c r="I133" s="13"/>
      <c r="J133" s="14">
        <v>2023</v>
      </c>
      <c r="K133" s="15"/>
      <c r="L133" s="3"/>
    </row>
    <row r="134" spans="1:12" ht="13" thickBot="1" x14ac:dyDescent="0.3">
      <c r="A134" s="7"/>
      <c r="B134" s="7"/>
      <c r="C134" s="7"/>
      <c r="D134" s="9"/>
      <c r="E134" s="7"/>
      <c r="F134" s="3"/>
      <c r="G134" s="3"/>
      <c r="H134" s="12" t="s">
        <v>34</v>
      </c>
      <c r="I134" s="12" t="s">
        <v>35</v>
      </c>
      <c r="J134" s="12" t="s">
        <v>36</v>
      </c>
      <c r="K134" s="3"/>
      <c r="L134" s="3"/>
    </row>
    <row r="135" spans="1:12" ht="39.5" thickBot="1" x14ac:dyDescent="0.3">
      <c r="A135" s="16" t="s">
        <v>13</v>
      </c>
      <c r="B135" s="17" t="s">
        <v>14</v>
      </c>
      <c r="C135" s="187" t="s">
        <v>0</v>
      </c>
      <c r="D135" s="187" t="s">
        <v>12</v>
      </c>
      <c r="E135" s="187" t="s">
        <v>11</v>
      </c>
      <c r="F135" s="187" t="s">
        <v>32</v>
      </c>
      <c r="G135" s="187" t="s">
        <v>1</v>
      </c>
      <c r="H135" s="187" t="s">
        <v>2</v>
      </c>
      <c r="I135" s="187" t="s">
        <v>3</v>
      </c>
      <c r="J135" s="187" t="s">
        <v>9</v>
      </c>
      <c r="K135" s="188" t="s">
        <v>10</v>
      </c>
      <c r="L135" s="188" t="s">
        <v>33</v>
      </c>
    </row>
    <row r="136" spans="1:12" ht="25.5" thickBot="1" x14ac:dyDescent="0.3">
      <c r="A136" s="30">
        <v>1</v>
      </c>
      <c r="B136" s="31">
        <v>5</v>
      </c>
      <c r="C136" s="189" t="s">
        <v>18</v>
      </c>
      <c r="D136" s="190" t="s">
        <v>19</v>
      </c>
      <c r="E136" s="71" t="s">
        <v>64</v>
      </c>
      <c r="F136" s="191">
        <v>110</v>
      </c>
      <c r="G136" s="61">
        <v>8.8000000000000007</v>
      </c>
      <c r="H136" s="61">
        <v>11.9</v>
      </c>
      <c r="I136" s="61">
        <v>29</v>
      </c>
      <c r="J136" s="192">
        <v>201</v>
      </c>
      <c r="K136" s="193" t="s">
        <v>65</v>
      </c>
      <c r="L136" s="36">
        <v>65.599999999999994</v>
      </c>
    </row>
    <row r="137" spans="1:12" ht="13" thickBot="1" x14ac:dyDescent="0.3">
      <c r="A137" s="30"/>
      <c r="B137" s="31"/>
      <c r="C137" s="194"/>
      <c r="D137" s="195" t="s">
        <v>19</v>
      </c>
      <c r="E137" s="51" t="s">
        <v>66</v>
      </c>
      <c r="F137" s="196">
        <v>180</v>
      </c>
      <c r="G137" s="51">
        <v>4.5</v>
      </c>
      <c r="H137" s="51">
        <v>6</v>
      </c>
      <c r="I137" s="51">
        <v>32</v>
      </c>
      <c r="J137" s="53">
        <v>204</v>
      </c>
      <c r="K137" s="197">
        <v>746</v>
      </c>
      <c r="L137" s="38"/>
    </row>
    <row r="138" spans="1:12" ht="25.5" thickBot="1" x14ac:dyDescent="0.3">
      <c r="A138" s="30"/>
      <c r="B138" s="31"/>
      <c r="C138" s="194"/>
      <c r="D138" s="198" t="s">
        <v>20</v>
      </c>
      <c r="E138" s="75" t="s">
        <v>67</v>
      </c>
      <c r="F138" s="199">
        <v>200</v>
      </c>
      <c r="G138" s="96">
        <v>0</v>
      </c>
      <c r="H138" s="96">
        <v>0</v>
      </c>
      <c r="I138" s="96">
        <v>14</v>
      </c>
      <c r="J138" s="200">
        <v>52.6</v>
      </c>
      <c r="K138" s="201">
        <v>948</v>
      </c>
      <c r="L138" s="38"/>
    </row>
    <row r="139" spans="1:12" ht="13" thickBot="1" x14ac:dyDescent="0.3">
      <c r="A139" s="30"/>
      <c r="B139" s="31"/>
      <c r="C139" s="194"/>
      <c r="D139" s="198" t="s">
        <v>21</v>
      </c>
      <c r="E139" s="34" t="s">
        <v>41</v>
      </c>
      <c r="F139" s="202">
        <v>30</v>
      </c>
      <c r="G139" s="71">
        <v>2.25</v>
      </c>
      <c r="H139" s="71">
        <v>0.2</v>
      </c>
      <c r="I139" s="71">
        <v>15</v>
      </c>
      <c r="J139" s="75">
        <v>71</v>
      </c>
      <c r="K139" s="203" t="s">
        <v>38</v>
      </c>
      <c r="L139" s="38"/>
    </row>
    <row r="140" spans="1:12" x14ac:dyDescent="0.25">
      <c r="A140" s="30"/>
      <c r="B140" s="31"/>
      <c r="C140" s="194"/>
      <c r="D140" s="198" t="s">
        <v>22</v>
      </c>
      <c r="E140" s="204"/>
      <c r="F140" s="37"/>
      <c r="G140" s="37"/>
      <c r="H140" s="37"/>
      <c r="I140" s="37"/>
      <c r="J140" s="37"/>
      <c r="K140" s="203"/>
      <c r="L140" s="38"/>
    </row>
    <row r="141" spans="1:12" ht="13" thickBot="1" x14ac:dyDescent="0.3">
      <c r="A141" s="30"/>
      <c r="B141" s="31"/>
      <c r="C141" s="194"/>
      <c r="D141" s="195"/>
      <c r="E141" s="77" t="s">
        <v>51</v>
      </c>
      <c r="F141" s="78">
        <v>60</v>
      </c>
      <c r="G141" s="79">
        <v>0.5</v>
      </c>
      <c r="H141" s="79">
        <v>0</v>
      </c>
      <c r="I141" s="79">
        <v>2.2000000000000002</v>
      </c>
      <c r="J141" s="79">
        <v>12</v>
      </c>
      <c r="K141" s="203" t="s">
        <v>52</v>
      </c>
      <c r="L141" s="38"/>
    </row>
    <row r="142" spans="1:12" ht="13" thickBot="1" x14ac:dyDescent="0.3">
      <c r="A142" s="30"/>
      <c r="B142" s="31"/>
      <c r="C142" s="194"/>
      <c r="D142" s="195"/>
      <c r="E142" s="156"/>
      <c r="F142" s="100"/>
      <c r="G142" s="100"/>
      <c r="H142" s="100"/>
      <c r="I142" s="100"/>
      <c r="J142" s="100"/>
      <c r="K142" s="205"/>
      <c r="L142" s="101"/>
    </row>
    <row r="143" spans="1:12" ht="13.5" thickBot="1" x14ac:dyDescent="0.35">
      <c r="A143" s="85"/>
      <c r="B143" s="86"/>
      <c r="C143" s="206"/>
      <c r="D143" s="207" t="s">
        <v>31</v>
      </c>
      <c r="E143" s="179"/>
      <c r="F143" s="180">
        <f>SUM(F136:F142)</f>
        <v>580</v>
      </c>
      <c r="G143" s="180">
        <f t="shared" ref="G143:L143" si="9">SUM(G136:G142)</f>
        <v>16.05</v>
      </c>
      <c r="H143" s="180">
        <f t="shared" si="9"/>
        <v>18.099999999999998</v>
      </c>
      <c r="I143" s="180">
        <f t="shared" si="9"/>
        <v>92.2</v>
      </c>
      <c r="J143" s="180">
        <f t="shared" si="9"/>
        <v>540.6</v>
      </c>
      <c r="K143" s="208"/>
      <c r="L143" s="181">
        <f t="shared" si="9"/>
        <v>65.599999999999994</v>
      </c>
    </row>
    <row r="144" spans="1:12" ht="13" thickBot="1" x14ac:dyDescent="0.3">
      <c r="A144" s="25">
        <f>A136</f>
        <v>1</v>
      </c>
      <c r="B144" s="92">
        <f>B136</f>
        <v>5</v>
      </c>
      <c r="C144" s="189" t="s">
        <v>23</v>
      </c>
      <c r="D144" s="209" t="s">
        <v>24</v>
      </c>
      <c r="E144" s="59" t="s">
        <v>51</v>
      </c>
      <c r="F144" s="74">
        <v>60</v>
      </c>
      <c r="G144" s="93">
        <v>0.5</v>
      </c>
      <c r="H144" s="93">
        <v>0</v>
      </c>
      <c r="I144" s="93">
        <v>2.2000000000000002</v>
      </c>
      <c r="J144" s="93">
        <v>12</v>
      </c>
      <c r="K144" s="210" t="s">
        <v>52</v>
      </c>
      <c r="L144" s="36"/>
    </row>
    <row r="145" spans="1:12" ht="25.5" thickBot="1" x14ac:dyDescent="0.35">
      <c r="A145" s="30"/>
      <c r="B145" s="31"/>
      <c r="C145" s="211" t="s">
        <v>53</v>
      </c>
      <c r="D145" s="212" t="s">
        <v>25</v>
      </c>
      <c r="E145" s="75" t="s">
        <v>68</v>
      </c>
      <c r="F145" s="95">
        <v>250</v>
      </c>
      <c r="G145" s="51">
        <v>3.3</v>
      </c>
      <c r="H145" s="51">
        <v>2.5</v>
      </c>
      <c r="I145" s="213">
        <v>22</v>
      </c>
      <c r="J145" s="59">
        <v>205</v>
      </c>
      <c r="K145" s="203">
        <v>223</v>
      </c>
      <c r="L145" s="38">
        <v>94</v>
      </c>
    </row>
    <row r="146" spans="1:12" ht="25.5" thickBot="1" x14ac:dyDescent="0.3">
      <c r="A146" s="30"/>
      <c r="B146" s="31"/>
      <c r="C146" s="194"/>
      <c r="D146" s="212" t="s">
        <v>26</v>
      </c>
      <c r="E146" s="71" t="s">
        <v>64</v>
      </c>
      <c r="F146" s="191">
        <v>110</v>
      </c>
      <c r="G146" s="61">
        <v>8.8000000000000007</v>
      </c>
      <c r="H146" s="61">
        <v>11.9</v>
      </c>
      <c r="I146" s="61">
        <v>29</v>
      </c>
      <c r="J146" s="192">
        <v>201</v>
      </c>
      <c r="K146" s="193" t="s">
        <v>65</v>
      </c>
      <c r="L146" s="38"/>
    </row>
    <row r="147" spans="1:12" ht="13" thickBot="1" x14ac:dyDescent="0.3">
      <c r="A147" s="30"/>
      <c r="B147" s="31"/>
      <c r="C147" s="194"/>
      <c r="D147" s="212" t="s">
        <v>27</v>
      </c>
      <c r="E147" s="51" t="s">
        <v>66</v>
      </c>
      <c r="F147" s="196">
        <v>180</v>
      </c>
      <c r="G147" s="51">
        <v>4.5</v>
      </c>
      <c r="H147" s="51">
        <v>6</v>
      </c>
      <c r="I147" s="51">
        <v>32</v>
      </c>
      <c r="J147" s="53">
        <v>204</v>
      </c>
      <c r="K147" s="197">
        <v>746</v>
      </c>
      <c r="L147" s="38"/>
    </row>
    <row r="148" spans="1:12" ht="25.5" thickBot="1" x14ac:dyDescent="0.3">
      <c r="A148" s="30"/>
      <c r="B148" s="31"/>
      <c r="C148" s="194"/>
      <c r="D148" s="212" t="s">
        <v>28</v>
      </c>
      <c r="E148" s="75" t="s">
        <v>67</v>
      </c>
      <c r="F148" s="199">
        <v>200</v>
      </c>
      <c r="G148" s="96">
        <v>0</v>
      </c>
      <c r="H148" s="96">
        <v>0</v>
      </c>
      <c r="I148" s="96">
        <v>14</v>
      </c>
      <c r="J148" s="200">
        <v>52.6</v>
      </c>
      <c r="K148" s="201">
        <v>948</v>
      </c>
      <c r="L148" s="38"/>
    </row>
    <row r="149" spans="1:12" ht="13" thickBot="1" x14ac:dyDescent="0.3">
      <c r="A149" s="30"/>
      <c r="B149" s="31"/>
      <c r="C149" s="194"/>
      <c r="D149" s="212" t="s">
        <v>29</v>
      </c>
      <c r="E149" s="34" t="s">
        <v>41</v>
      </c>
      <c r="F149" s="37">
        <v>60</v>
      </c>
      <c r="G149" s="71">
        <v>4.5</v>
      </c>
      <c r="H149" s="71">
        <v>0.4</v>
      </c>
      <c r="I149" s="71">
        <v>30</v>
      </c>
      <c r="J149" s="75">
        <v>142</v>
      </c>
      <c r="K149" s="203" t="s">
        <v>38</v>
      </c>
      <c r="L149" s="38"/>
    </row>
    <row r="150" spans="1:12" x14ac:dyDescent="0.25">
      <c r="A150" s="30"/>
      <c r="B150" s="31"/>
      <c r="C150" s="194"/>
      <c r="D150" s="212" t="s">
        <v>30</v>
      </c>
      <c r="E150" s="34"/>
      <c r="F150" s="37"/>
      <c r="G150" s="37"/>
      <c r="H150" s="37"/>
      <c r="I150" s="37"/>
      <c r="J150" s="37"/>
      <c r="K150" s="38"/>
      <c r="L150" s="38"/>
    </row>
    <row r="151" spans="1:12" ht="13" thickBot="1" x14ac:dyDescent="0.3">
      <c r="A151" s="85"/>
      <c r="B151" s="86"/>
      <c r="C151" s="206"/>
      <c r="D151" s="214"/>
      <c r="E151" s="176"/>
      <c r="F151" s="100"/>
      <c r="G151" s="100"/>
      <c r="H151" s="100"/>
      <c r="I151" s="100"/>
      <c r="J151" s="100"/>
      <c r="K151" s="101"/>
      <c r="L151" s="101"/>
    </row>
    <row r="152" spans="1:12" ht="13" x14ac:dyDescent="0.3">
      <c r="A152" s="19"/>
      <c r="B152" s="20"/>
      <c r="C152" s="215"/>
      <c r="D152" s="216" t="s">
        <v>31</v>
      </c>
      <c r="E152" s="217"/>
      <c r="F152" s="218">
        <f>SUM(F144:F151)</f>
        <v>860</v>
      </c>
      <c r="G152" s="218">
        <f>SUM(G144:G151)</f>
        <v>21.6</v>
      </c>
      <c r="H152" s="218">
        <f>SUM(H144:H151)</f>
        <v>20.799999999999997</v>
      </c>
      <c r="I152" s="218">
        <f>SUM(I144:I151)</f>
        <v>129.19999999999999</v>
      </c>
      <c r="J152" s="218">
        <f>SUM(J144:J151)</f>
        <v>816.6</v>
      </c>
      <c r="K152" s="219"/>
      <c r="L152" s="219">
        <f>SUM(L144:L151)</f>
        <v>94</v>
      </c>
    </row>
    <row r="153" spans="1:12" ht="13.5" thickBot="1" x14ac:dyDescent="0.3">
      <c r="A153" s="23">
        <f>A136</f>
        <v>1</v>
      </c>
      <c r="B153" s="24">
        <f>B136</f>
        <v>5</v>
      </c>
      <c r="C153" s="284" t="s">
        <v>4</v>
      </c>
      <c r="D153" s="291"/>
      <c r="E153" s="21"/>
      <c r="F153" s="22">
        <f>F143+F152</f>
        <v>1440</v>
      </c>
      <c r="G153" s="22">
        <f>G143+G152</f>
        <v>37.650000000000006</v>
      </c>
      <c r="H153" s="22">
        <f>H143+H152</f>
        <v>38.899999999999991</v>
      </c>
      <c r="I153" s="22">
        <f>I143+I152</f>
        <v>221.39999999999998</v>
      </c>
      <c r="J153" s="22">
        <f>J143+J152</f>
        <v>1357.2</v>
      </c>
      <c r="K153" s="22"/>
      <c r="L153" s="55">
        <f>L143+L152</f>
        <v>159.6</v>
      </c>
    </row>
    <row r="161" spans="1:12" ht="14.5" customHeight="1" x14ac:dyDescent="0.35">
      <c r="A161" s="6" t="s">
        <v>6</v>
      </c>
      <c r="B161" s="7"/>
      <c r="C161" s="286" t="s">
        <v>81</v>
      </c>
      <c r="D161" s="287"/>
      <c r="E161" s="287"/>
      <c r="F161" s="11" t="s">
        <v>39</v>
      </c>
      <c r="G161" s="7" t="s">
        <v>15</v>
      </c>
      <c r="H161" s="283" t="s">
        <v>37</v>
      </c>
      <c r="I161" s="283"/>
      <c r="J161" s="283"/>
      <c r="K161" s="283"/>
      <c r="L161" s="3"/>
    </row>
    <row r="162" spans="1:12" ht="18" customHeight="1" x14ac:dyDescent="0.25">
      <c r="A162" s="8" t="s">
        <v>5</v>
      </c>
      <c r="B162" s="7"/>
      <c r="C162" s="7"/>
      <c r="D162" s="6"/>
      <c r="E162" s="7"/>
      <c r="F162" s="3"/>
      <c r="G162" s="7" t="s">
        <v>16</v>
      </c>
      <c r="H162" s="283" t="s">
        <v>82</v>
      </c>
      <c r="I162" s="283"/>
      <c r="J162" s="283"/>
      <c r="K162" s="283"/>
      <c r="L162" s="3"/>
    </row>
    <row r="163" spans="1:12" x14ac:dyDescent="0.25">
      <c r="A163" s="9" t="s">
        <v>7</v>
      </c>
      <c r="B163" s="7"/>
      <c r="C163" s="7"/>
      <c r="D163" s="9"/>
      <c r="E163" s="10" t="s">
        <v>8</v>
      </c>
      <c r="F163" s="3"/>
      <c r="G163" s="7" t="s">
        <v>17</v>
      </c>
      <c r="H163" s="13">
        <v>6</v>
      </c>
      <c r="I163" s="13"/>
      <c r="J163" s="14">
        <v>2024</v>
      </c>
      <c r="K163" s="15"/>
      <c r="L163" s="3"/>
    </row>
    <row r="164" spans="1:12" ht="13" thickBot="1" x14ac:dyDescent="0.3">
      <c r="A164" s="7"/>
      <c r="B164" s="7"/>
      <c r="C164" s="7"/>
      <c r="D164" s="9"/>
      <c r="E164" s="7"/>
      <c r="F164" s="3"/>
      <c r="G164" s="3"/>
      <c r="H164" s="12" t="s">
        <v>34</v>
      </c>
      <c r="I164" s="12" t="s">
        <v>35</v>
      </c>
      <c r="J164" s="12" t="s">
        <v>36</v>
      </c>
      <c r="K164" s="3"/>
      <c r="L164" s="3"/>
    </row>
    <row r="165" spans="1:12" ht="32" thickBot="1" x14ac:dyDescent="0.3">
      <c r="A165" s="16" t="s">
        <v>13</v>
      </c>
      <c r="B165" s="17" t="s">
        <v>14</v>
      </c>
      <c r="C165" s="17" t="s">
        <v>0</v>
      </c>
      <c r="D165" s="17" t="s">
        <v>12</v>
      </c>
      <c r="E165" s="17" t="s">
        <v>11</v>
      </c>
      <c r="F165" s="17" t="s">
        <v>32</v>
      </c>
      <c r="G165" s="17" t="s">
        <v>1</v>
      </c>
      <c r="H165" s="17" t="s">
        <v>2</v>
      </c>
      <c r="I165" s="17" t="s">
        <v>3</v>
      </c>
      <c r="J165" s="17" t="s">
        <v>9</v>
      </c>
      <c r="K165" s="18" t="s">
        <v>10</v>
      </c>
      <c r="L165" s="18" t="s">
        <v>33</v>
      </c>
    </row>
    <row r="166" spans="1:12" ht="14.5" x14ac:dyDescent="0.35">
      <c r="A166" s="25">
        <v>2</v>
      </c>
      <c r="B166" s="26">
        <v>1</v>
      </c>
      <c r="C166" s="27" t="s">
        <v>18</v>
      </c>
      <c r="D166" s="28" t="s">
        <v>19</v>
      </c>
      <c r="E166" s="29" t="s">
        <v>40</v>
      </c>
      <c r="F166" s="35">
        <v>250</v>
      </c>
      <c r="G166" s="220">
        <v>5.2</v>
      </c>
      <c r="H166" s="220">
        <v>11.7</v>
      </c>
      <c r="I166" s="220">
        <v>15.1</v>
      </c>
      <c r="J166" s="35">
        <v>257.5</v>
      </c>
      <c r="K166" s="36">
        <v>411</v>
      </c>
      <c r="L166" s="36">
        <v>65.599999999999994</v>
      </c>
    </row>
    <row r="167" spans="1:12" ht="14.5" x14ac:dyDescent="0.35">
      <c r="A167" s="30"/>
      <c r="B167" s="31"/>
      <c r="C167" s="32"/>
      <c r="D167" s="33"/>
      <c r="E167" s="34"/>
      <c r="F167" s="37"/>
      <c r="G167" s="37"/>
      <c r="H167" s="37"/>
      <c r="I167" s="37"/>
      <c r="J167" s="37"/>
      <c r="K167" s="38"/>
      <c r="L167" s="38"/>
    </row>
    <row r="168" spans="1:12" ht="15" thickBot="1" x14ac:dyDescent="0.4">
      <c r="A168" s="30"/>
      <c r="B168" s="31"/>
      <c r="C168" s="32"/>
      <c r="D168" s="39" t="s">
        <v>20</v>
      </c>
      <c r="E168" s="34" t="s">
        <v>69</v>
      </c>
      <c r="F168" s="37">
        <v>200</v>
      </c>
      <c r="G168" s="37">
        <v>0.4</v>
      </c>
      <c r="H168" s="37">
        <v>0.1</v>
      </c>
      <c r="I168" s="37">
        <v>21.2</v>
      </c>
      <c r="J168" s="37">
        <v>58</v>
      </c>
      <c r="K168" s="38">
        <v>1010</v>
      </c>
      <c r="L168" s="38"/>
    </row>
    <row r="169" spans="1:12" ht="15" thickBot="1" x14ac:dyDescent="0.4">
      <c r="A169" s="30"/>
      <c r="B169" s="31"/>
      <c r="C169" s="32"/>
      <c r="D169" s="39" t="s">
        <v>21</v>
      </c>
      <c r="E169" s="34" t="s">
        <v>70</v>
      </c>
      <c r="F169" s="37">
        <v>40</v>
      </c>
      <c r="G169" s="48">
        <v>0.16</v>
      </c>
      <c r="H169" s="48">
        <v>4</v>
      </c>
      <c r="I169" s="48">
        <v>27.6</v>
      </c>
      <c r="J169" s="37">
        <v>148</v>
      </c>
      <c r="K169" s="38">
        <v>3</v>
      </c>
      <c r="L169" s="38"/>
    </row>
    <row r="170" spans="1:12" ht="15" thickBot="1" x14ac:dyDescent="0.4">
      <c r="A170" s="30"/>
      <c r="B170" s="31"/>
      <c r="C170" s="32"/>
      <c r="D170" s="39"/>
      <c r="E170" s="34" t="s">
        <v>41</v>
      </c>
      <c r="F170" s="37">
        <v>30</v>
      </c>
      <c r="G170" s="49">
        <v>2.25</v>
      </c>
      <c r="H170" s="49">
        <v>0.2</v>
      </c>
      <c r="I170" s="49">
        <v>15</v>
      </c>
      <c r="J170" s="50">
        <v>71</v>
      </c>
      <c r="K170" s="38" t="s">
        <v>38</v>
      </c>
      <c r="L170" s="38"/>
    </row>
    <row r="171" spans="1:12" ht="14.5" x14ac:dyDescent="0.35">
      <c r="A171" s="30"/>
      <c r="B171" s="31"/>
      <c r="C171" s="32"/>
      <c r="D171" s="39" t="s">
        <v>22</v>
      </c>
      <c r="E171" s="34"/>
      <c r="F171" s="37"/>
      <c r="G171" s="37"/>
      <c r="H171" s="37"/>
      <c r="I171" s="37"/>
      <c r="J171" s="37"/>
      <c r="K171" s="38"/>
      <c r="L171" s="38"/>
    </row>
    <row r="172" spans="1:12" ht="14.5" x14ac:dyDescent="0.35">
      <c r="A172" s="30"/>
      <c r="B172" s="31"/>
      <c r="C172" s="32"/>
      <c r="D172" s="33"/>
      <c r="E172" s="34"/>
      <c r="F172" s="37"/>
      <c r="G172" s="37"/>
      <c r="H172" s="37"/>
      <c r="I172" s="37"/>
      <c r="J172" s="37"/>
      <c r="K172" s="38"/>
      <c r="L172" s="38"/>
    </row>
    <row r="173" spans="1:12" ht="14.5" x14ac:dyDescent="0.35">
      <c r="A173" s="30"/>
      <c r="B173" s="31"/>
      <c r="C173" s="32"/>
      <c r="D173" s="33"/>
      <c r="E173" s="34"/>
      <c r="F173" s="37"/>
      <c r="G173" s="37"/>
      <c r="H173" s="37"/>
      <c r="I173" s="37"/>
      <c r="J173" s="37"/>
      <c r="K173" s="38"/>
      <c r="L173" s="38"/>
    </row>
    <row r="174" spans="1:12" ht="14.5" x14ac:dyDescent="0.35">
      <c r="A174" s="19"/>
      <c r="B174" s="20"/>
      <c r="C174" s="40"/>
      <c r="D174" s="44" t="s">
        <v>31</v>
      </c>
      <c r="E174" s="45"/>
      <c r="F174" s="46">
        <f>SUM(F166:F173)</f>
        <v>520</v>
      </c>
      <c r="G174" s="46">
        <f t="shared" ref="G174:J174" si="10">SUM(G166:G173)</f>
        <v>8.0100000000000016</v>
      </c>
      <c r="H174" s="46">
        <f t="shared" si="10"/>
        <v>15.999999999999998</v>
      </c>
      <c r="I174" s="46">
        <f t="shared" si="10"/>
        <v>78.900000000000006</v>
      </c>
      <c r="J174" s="46">
        <f t="shared" si="10"/>
        <v>534.5</v>
      </c>
      <c r="K174" s="47"/>
      <c r="L174" s="47">
        <f t="shared" ref="L174" si="11">SUM(L166:L173)</f>
        <v>65.599999999999994</v>
      </c>
    </row>
    <row r="175" spans="1:12" ht="15" thickBot="1" x14ac:dyDescent="0.4">
      <c r="A175" s="41">
        <f>A166</f>
        <v>2</v>
      </c>
      <c r="B175" s="42">
        <f>B166</f>
        <v>1</v>
      </c>
      <c r="C175" s="43" t="s">
        <v>23</v>
      </c>
      <c r="D175" s="39" t="s">
        <v>24</v>
      </c>
      <c r="E175" s="34"/>
      <c r="F175" s="37"/>
      <c r="G175" s="37"/>
      <c r="H175" s="37"/>
      <c r="I175" s="37"/>
      <c r="J175" s="37"/>
      <c r="K175" s="38"/>
      <c r="L175" s="38"/>
    </row>
    <row r="176" spans="1:12" ht="25.5" thickBot="1" x14ac:dyDescent="0.4">
      <c r="A176" s="30"/>
      <c r="B176" s="31"/>
      <c r="C176" s="32"/>
      <c r="D176" s="39" t="s">
        <v>25</v>
      </c>
      <c r="E176" s="51" t="s">
        <v>42</v>
      </c>
      <c r="F176" s="52">
        <v>200</v>
      </c>
      <c r="G176" s="53">
        <v>9</v>
      </c>
      <c r="H176" s="53">
        <v>3.5</v>
      </c>
      <c r="I176" s="53">
        <v>45</v>
      </c>
      <c r="J176" s="54">
        <v>235</v>
      </c>
      <c r="K176" s="38" t="s">
        <v>43</v>
      </c>
      <c r="L176" s="38">
        <v>94</v>
      </c>
    </row>
    <row r="177" spans="1:12" ht="14.5" x14ac:dyDescent="0.35">
      <c r="A177" s="30"/>
      <c r="B177" s="31"/>
      <c r="C177" s="32"/>
      <c r="D177" s="39" t="s">
        <v>26</v>
      </c>
      <c r="E177" s="29" t="s">
        <v>40</v>
      </c>
      <c r="F177" s="35">
        <v>250</v>
      </c>
      <c r="G177" s="35">
        <v>11.2</v>
      </c>
      <c r="H177" s="35">
        <v>11.7</v>
      </c>
      <c r="I177" s="35">
        <v>15.1</v>
      </c>
      <c r="J177" s="35">
        <v>257.5</v>
      </c>
      <c r="K177" s="36">
        <v>411</v>
      </c>
      <c r="L177" s="38"/>
    </row>
    <row r="178" spans="1:12" ht="14.5" x14ac:dyDescent="0.35">
      <c r="A178" s="4"/>
      <c r="B178" s="31"/>
      <c r="C178" s="32"/>
      <c r="D178" s="39" t="s">
        <v>27</v>
      </c>
      <c r="E178" s="34"/>
      <c r="F178" s="37"/>
      <c r="G178" s="37"/>
      <c r="H178" s="37"/>
      <c r="I178" s="37"/>
      <c r="J178" s="37"/>
      <c r="K178" s="38"/>
      <c r="L178" s="38"/>
    </row>
    <row r="179" spans="1:12" ht="15" thickBot="1" x14ac:dyDescent="0.4">
      <c r="A179" s="4"/>
      <c r="B179" s="31"/>
      <c r="C179" s="32"/>
      <c r="D179" s="39" t="s">
        <v>28</v>
      </c>
      <c r="E179" s="34" t="s">
        <v>69</v>
      </c>
      <c r="F179" s="37">
        <v>200</v>
      </c>
      <c r="G179" s="37">
        <v>0.4</v>
      </c>
      <c r="H179" s="37">
        <v>0.1</v>
      </c>
      <c r="I179" s="37">
        <v>21.2</v>
      </c>
      <c r="J179" s="37">
        <v>58</v>
      </c>
      <c r="K179" s="38">
        <v>1010</v>
      </c>
      <c r="L179" s="38"/>
    </row>
    <row r="180" spans="1:12" ht="15" thickBot="1" x14ac:dyDescent="0.4">
      <c r="A180" s="4"/>
      <c r="B180" s="31"/>
      <c r="C180" s="32"/>
      <c r="D180" s="39" t="s">
        <v>29</v>
      </c>
      <c r="E180" s="34" t="s">
        <v>70</v>
      </c>
      <c r="F180" s="37">
        <v>40</v>
      </c>
      <c r="G180" s="48">
        <v>0.16</v>
      </c>
      <c r="H180" s="48">
        <v>4</v>
      </c>
      <c r="I180" s="48">
        <v>27.6</v>
      </c>
      <c r="J180" s="37">
        <v>148</v>
      </c>
      <c r="K180" s="38">
        <v>3</v>
      </c>
      <c r="L180" s="38"/>
    </row>
    <row r="181" spans="1:12" ht="15" thickBot="1" x14ac:dyDescent="0.4">
      <c r="A181" s="4"/>
      <c r="B181" s="31"/>
      <c r="C181" s="32"/>
      <c r="D181" s="39" t="s">
        <v>30</v>
      </c>
      <c r="E181" s="34" t="s">
        <v>41</v>
      </c>
      <c r="F181" s="37">
        <v>60</v>
      </c>
      <c r="G181" s="49">
        <v>4.5</v>
      </c>
      <c r="H181" s="49">
        <v>0.4</v>
      </c>
      <c r="I181" s="49">
        <v>30</v>
      </c>
      <c r="J181" s="50">
        <v>142</v>
      </c>
      <c r="K181" s="38" t="s">
        <v>38</v>
      </c>
      <c r="L181" s="38"/>
    </row>
    <row r="182" spans="1:12" ht="14.5" x14ac:dyDescent="0.35">
      <c r="A182" s="4"/>
      <c r="B182" s="31"/>
      <c r="C182" s="32"/>
      <c r="D182" s="33"/>
      <c r="E182" s="34"/>
      <c r="F182" s="37"/>
      <c r="G182" s="37"/>
      <c r="H182" s="37"/>
      <c r="I182" s="37"/>
      <c r="J182" s="37"/>
      <c r="K182" s="38"/>
      <c r="L182" s="38"/>
    </row>
    <row r="183" spans="1:12" ht="14.5" x14ac:dyDescent="0.35">
      <c r="A183" s="4"/>
      <c r="B183" s="31"/>
      <c r="C183" s="32"/>
      <c r="D183" s="33"/>
      <c r="E183" s="34"/>
      <c r="F183" s="37"/>
      <c r="G183" s="37"/>
      <c r="H183" s="37"/>
      <c r="I183" s="37"/>
      <c r="J183" s="37"/>
      <c r="K183" s="38"/>
      <c r="L183" s="38"/>
    </row>
    <row r="184" spans="1:12" ht="14.5" x14ac:dyDescent="0.35">
      <c r="A184" s="5"/>
      <c r="B184" s="20"/>
      <c r="C184" s="40"/>
      <c r="D184" s="44" t="s">
        <v>31</v>
      </c>
      <c r="E184" s="45"/>
      <c r="F184" s="46">
        <f>SUM(F175:F183)</f>
        <v>750</v>
      </c>
      <c r="G184" s="46">
        <f t="shared" ref="G184:J184" si="12">SUM(G175:G183)</f>
        <v>25.259999999999998</v>
      </c>
      <c r="H184" s="46">
        <f t="shared" si="12"/>
        <v>19.699999999999996</v>
      </c>
      <c r="I184" s="46">
        <f t="shared" si="12"/>
        <v>138.9</v>
      </c>
      <c r="J184" s="46">
        <f t="shared" si="12"/>
        <v>840.5</v>
      </c>
      <c r="K184" s="47"/>
      <c r="L184" s="47">
        <f t="shared" ref="L184" si="13">SUM(L175:L183)</f>
        <v>94</v>
      </c>
    </row>
    <row r="185" spans="1:12" ht="15" thickBot="1" x14ac:dyDescent="0.3">
      <c r="A185" s="23">
        <f>A166</f>
        <v>2</v>
      </c>
      <c r="B185" s="24">
        <f>B166</f>
        <v>1</v>
      </c>
      <c r="C185" s="284" t="s">
        <v>4</v>
      </c>
      <c r="D185" s="285"/>
      <c r="E185" s="21"/>
      <c r="F185" s="22">
        <f>F174+F184</f>
        <v>1270</v>
      </c>
      <c r="G185" s="22">
        <f t="shared" ref="G185:J185" si="14">G174+G184</f>
        <v>33.269999999999996</v>
      </c>
      <c r="H185" s="22">
        <f t="shared" si="14"/>
        <v>35.699999999999996</v>
      </c>
      <c r="I185" s="22">
        <f t="shared" si="14"/>
        <v>217.8</v>
      </c>
      <c r="J185" s="22">
        <f t="shared" si="14"/>
        <v>1375</v>
      </c>
      <c r="K185" s="22"/>
      <c r="L185" s="55">
        <f t="shared" ref="L185" si="15">L174+L184</f>
        <v>159.6</v>
      </c>
    </row>
    <row r="193" spans="1:12" ht="14.5" customHeight="1" x14ac:dyDescent="0.35">
      <c r="A193" s="6" t="s">
        <v>6</v>
      </c>
      <c r="B193" s="7"/>
      <c r="C193" s="286" t="s">
        <v>81</v>
      </c>
      <c r="D193" s="287"/>
      <c r="E193" s="287"/>
      <c r="F193" s="11" t="s">
        <v>39</v>
      </c>
      <c r="G193" s="7" t="s">
        <v>15</v>
      </c>
      <c r="H193" s="283" t="s">
        <v>37</v>
      </c>
      <c r="I193" s="283"/>
      <c r="J193" s="283"/>
      <c r="K193" s="283"/>
      <c r="L193" s="3"/>
    </row>
    <row r="194" spans="1:12" ht="18" customHeight="1" x14ac:dyDescent="0.25">
      <c r="A194" s="8" t="s">
        <v>5</v>
      </c>
      <c r="B194" s="7"/>
      <c r="C194" s="7"/>
      <c r="D194" s="6"/>
      <c r="E194" s="7"/>
      <c r="F194" s="3"/>
      <c r="G194" s="7" t="s">
        <v>16</v>
      </c>
      <c r="H194" s="283" t="s">
        <v>82</v>
      </c>
      <c r="I194" s="283"/>
      <c r="J194" s="283"/>
      <c r="K194" s="283"/>
      <c r="L194" s="3"/>
    </row>
    <row r="195" spans="1:12" x14ac:dyDescent="0.25">
      <c r="A195" s="9" t="s">
        <v>7</v>
      </c>
      <c r="B195" s="7"/>
      <c r="C195" s="7"/>
      <c r="D195" s="9"/>
      <c r="E195" s="10" t="s">
        <v>8</v>
      </c>
      <c r="F195" s="3"/>
      <c r="G195" s="7" t="s">
        <v>17</v>
      </c>
      <c r="H195" s="13">
        <v>7</v>
      </c>
      <c r="I195" s="13"/>
      <c r="J195" s="14">
        <v>2024</v>
      </c>
      <c r="K195" s="15"/>
      <c r="L195" s="3"/>
    </row>
    <row r="196" spans="1:12" ht="13" thickBot="1" x14ac:dyDescent="0.3">
      <c r="A196" s="7"/>
      <c r="B196" s="7"/>
      <c r="C196" s="7"/>
      <c r="D196" s="9"/>
      <c r="E196" s="7"/>
      <c r="F196" s="3"/>
      <c r="G196" s="3"/>
      <c r="H196" s="12" t="s">
        <v>34</v>
      </c>
      <c r="I196" s="12" t="s">
        <v>35</v>
      </c>
      <c r="J196" s="12" t="s">
        <v>36</v>
      </c>
      <c r="K196" s="3"/>
      <c r="L196" s="3"/>
    </row>
    <row r="197" spans="1:12" ht="32" thickBot="1" x14ac:dyDescent="0.3">
      <c r="A197" s="16" t="s">
        <v>13</v>
      </c>
      <c r="B197" s="17" t="s">
        <v>14</v>
      </c>
      <c r="C197" s="17" t="s">
        <v>0</v>
      </c>
      <c r="D197" s="17" t="s">
        <v>12</v>
      </c>
      <c r="E197" s="17" t="s">
        <v>11</v>
      </c>
      <c r="F197" s="17" t="s">
        <v>32</v>
      </c>
      <c r="G197" s="17" t="s">
        <v>1</v>
      </c>
      <c r="H197" s="17" t="s">
        <v>2</v>
      </c>
      <c r="I197" s="17" t="s">
        <v>3</v>
      </c>
      <c r="J197" s="17" t="s">
        <v>9</v>
      </c>
      <c r="K197" s="18" t="s">
        <v>10</v>
      </c>
      <c r="L197" s="18" t="s">
        <v>33</v>
      </c>
    </row>
    <row r="198" spans="1:12" ht="16" thickBot="1" x14ac:dyDescent="0.35">
      <c r="A198" s="30">
        <v>2</v>
      </c>
      <c r="B198" s="31">
        <v>2</v>
      </c>
      <c r="C198" s="57" t="s">
        <v>18</v>
      </c>
      <c r="D198" s="58" t="s">
        <v>19</v>
      </c>
      <c r="E198" s="221" t="s">
        <v>71</v>
      </c>
      <c r="F198" s="222">
        <v>100</v>
      </c>
      <c r="G198" s="223">
        <v>7.79</v>
      </c>
      <c r="H198" s="223">
        <v>9.5</v>
      </c>
      <c r="I198" s="223">
        <v>1.7</v>
      </c>
      <c r="J198" s="223">
        <v>176</v>
      </c>
      <c r="K198" s="193" t="s">
        <v>48</v>
      </c>
      <c r="L198" s="36">
        <v>65.599999999999994</v>
      </c>
    </row>
    <row r="199" spans="1:12" ht="16" thickBot="1" x14ac:dyDescent="0.4">
      <c r="A199" s="30"/>
      <c r="B199" s="31"/>
      <c r="C199" s="63"/>
      <c r="D199" s="64" t="s">
        <v>19</v>
      </c>
      <c r="E199" s="224" t="s">
        <v>72</v>
      </c>
      <c r="F199" s="225">
        <v>180</v>
      </c>
      <c r="G199" s="126">
        <v>5.9</v>
      </c>
      <c r="H199" s="126">
        <v>5.9</v>
      </c>
      <c r="I199" s="126">
        <v>36.68</v>
      </c>
      <c r="J199" s="126">
        <v>226</v>
      </c>
      <c r="K199" s="226">
        <v>746</v>
      </c>
      <c r="L199" s="38"/>
    </row>
    <row r="200" spans="1:12" ht="16" thickBot="1" x14ac:dyDescent="0.35">
      <c r="A200" s="30"/>
      <c r="B200" s="31"/>
      <c r="C200" s="63"/>
      <c r="D200" s="69" t="s">
        <v>20</v>
      </c>
      <c r="E200" s="227" t="s">
        <v>44</v>
      </c>
      <c r="F200" s="37">
        <v>200</v>
      </c>
      <c r="G200" s="118">
        <v>0</v>
      </c>
      <c r="H200" s="118">
        <v>0</v>
      </c>
      <c r="I200" s="118">
        <v>15.3</v>
      </c>
      <c r="J200" s="120">
        <v>56</v>
      </c>
      <c r="K200" s="203">
        <v>1009</v>
      </c>
      <c r="L200" s="38"/>
    </row>
    <row r="201" spans="1:12" ht="16" thickBot="1" x14ac:dyDescent="0.35">
      <c r="A201" s="30"/>
      <c r="B201" s="31"/>
      <c r="C201" s="63"/>
      <c r="D201" s="69" t="s">
        <v>21</v>
      </c>
      <c r="E201" s="147" t="s">
        <v>41</v>
      </c>
      <c r="F201" s="228">
        <v>30</v>
      </c>
      <c r="G201" s="118">
        <v>2.25</v>
      </c>
      <c r="H201" s="118">
        <v>0.2</v>
      </c>
      <c r="I201" s="118">
        <v>15</v>
      </c>
      <c r="J201" s="119">
        <v>71</v>
      </c>
      <c r="K201" s="203" t="s">
        <v>38</v>
      </c>
      <c r="L201" s="38"/>
    </row>
    <row r="202" spans="1:12" ht="15.5" x14ac:dyDescent="0.3">
      <c r="A202" s="30"/>
      <c r="B202" s="31"/>
      <c r="C202" s="63"/>
      <c r="D202" s="69" t="s">
        <v>22</v>
      </c>
      <c r="E202" s="229"/>
      <c r="F202" s="230"/>
      <c r="G202" s="127"/>
      <c r="H202" s="127"/>
      <c r="I202" s="127"/>
      <c r="J202" s="127"/>
      <c r="K202" s="203"/>
      <c r="L202" s="38"/>
    </row>
    <row r="203" spans="1:12" ht="16" thickBot="1" x14ac:dyDescent="0.35">
      <c r="A203" s="30"/>
      <c r="B203" s="31"/>
      <c r="C203" s="63"/>
      <c r="D203" s="64"/>
      <c r="E203" s="231" t="s">
        <v>51</v>
      </c>
      <c r="F203" s="121">
        <v>60</v>
      </c>
      <c r="G203" s="122">
        <v>0.5</v>
      </c>
      <c r="H203" s="122">
        <v>0</v>
      </c>
      <c r="I203" s="122">
        <v>2.2000000000000002</v>
      </c>
      <c r="J203" s="122">
        <v>12</v>
      </c>
      <c r="K203" s="203" t="s">
        <v>52</v>
      </c>
      <c r="L203" s="38"/>
    </row>
    <row r="204" spans="1:12" ht="14.5" thickBot="1" x14ac:dyDescent="0.35">
      <c r="A204" s="30"/>
      <c r="B204" s="31"/>
      <c r="C204" s="63"/>
      <c r="D204" s="64"/>
      <c r="E204" s="156"/>
      <c r="F204" s="100"/>
      <c r="G204" s="100"/>
      <c r="H204" s="100"/>
      <c r="I204" s="100"/>
      <c r="J204" s="100"/>
      <c r="K204" s="205"/>
      <c r="L204" s="101"/>
    </row>
    <row r="205" spans="1:12" ht="15" thickBot="1" x14ac:dyDescent="0.4">
      <c r="A205" s="85"/>
      <c r="B205" s="86"/>
      <c r="C205" s="97"/>
      <c r="D205" s="232" t="s">
        <v>31</v>
      </c>
      <c r="E205" s="179"/>
      <c r="F205" s="180">
        <f>SUM(F198:F204)</f>
        <v>570</v>
      </c>
      <c r="G205" s="180">
        <f t="shared" ref="G205:L205" si="16">SUM(G198:G204)</f>
        <v>16.440000000000001</v>
      </c>
      <c r="H205" s="180">
        <f t="shared" si="16"/>
        <v>15.6</v>
      </c>
      <c r="I205" s="180">
        <f t="shared" si="16"/>
        <v>70.88000000000001</v>
      </c>
      <c r="J205" s="180">
        <f t="shared" si="16"/>
        <v>541</v>
      </c>
      <c r="K205" s="208"/>
      <c r="L205" s="181">
        <f t="shared" si="16"/>
        <v>65.599999999999994</v>
      </c>
    </row>
    <row r="206" spans="1:12" ht="16" thickBot="1" x14ac:dyDescent="0.35">
      <c r="A206" s="25">
        <f>A198</f>
        <v>2</v>
      </c>
      <c r="B206" s="92">
        <f>B198</f>
        <v>2</v>
      </c>
      <c r="C206" s="57" t="s">
        <v>23</v>
      </c>
      <c r="D206" s="233" t="s">
        <v>24</v>
      </c>
      <c r="E206" s="224" t="s">
        <v>51</v>
      </c>
      <c r="F206" s="234">
        <v>60</v>
      </c>
      <c r="G206" s="113">
        <v>0.5</v>
      </c>
      <c r="H206" s="113">
        <v>0</v>
      </c>
      <c r="I206" s="113">
        <v>2.2000000000000002</v>
      </c>
      <c r="J206" s="113">
        <v>12</v>
      </c>
      <c r="K206" s="210" t="s">
        <v>52</v>
      </c>
      <c r="L206" s="36"/>
    </row>
    <row r="207" spans="1:12" ht="31.5" thickBot="1" x14ac:dyDescent="0.35">
      <c r="A207" s="30"/>
      <c r="B207" s="31"/>
      <c r="C207" s="94" t="s">
        <v>53</v>
      </c>
      <c r="D207" s="235" t="s">
        <v>25</v>
      </c>
      <c r="E207" s="224" t="s">
        <v>54</v>
      </c>
      <c r="F207" s="170">
        <v>250</v>
      </c>
      <c r="G207" s="236">
        <v>2.8</v>
      </c>
      <c r="H207" s="236">
        <v>5.3</v>
      </c>
      <c r="I207" s="236">
        <v>10</v>
      </c>
      <c r="J207" s="236">
        <v>204</v>
      </c>
      <c r="K207" s="203">
        <v>197</v>
      </c>
      <c r="L207" s="38">
        <v>94</v>
      </c>
    </row>
    <row r="208" spans="1:12" ht="16" thickBot="1" x14ac:dyDescent="0.35">
      <c r="A208" s="30"/>
      <c r="B208" s="31"/>
      <c r="C208" s="63"/>
      <c r="D208" s="235" t="s">
        <v>26</v>
      </c>
      <c r="E208" s="221" t="s">
        <v>71</v>
      </c>
      <c r="F208" s="222">
        <v>100</v>
      </c>
      <c r="G208" s="223">
        <v>7.79</v>
      </c>
      <c r="H208" s="223">
        <v>9.5</v>
      </c>
      <c r="I208" s="223">
        <v>1.7</v>
      </c>
      <c r="J208" s="223">
        <v>176</v>
      </c>
      <c r="K208" s="193" t="s">
        <v>48</v>
      </c>
      <c r="L208" s="38"/>
    </row>
    <row r="209" spans="1:12" ht="16" thickBot="1" x14ac:dyDescent="0.4">
      <c r="A209" s="30"/>
      <c r="B209" s="31"/>
      <c r="C209" s="63"/>
      <c r="D209" s="235" t="s">
        <v>27</v>
      </c>
      <c r="E209" s="224" t="s">
        <v>72</v>
      </c>
      <c r="F209" s="225">
        <v>180</v>
      </c>
      <c r="G209" s="126">
        <v>5.9</v>
      </c>
      <c r="H209" s="126">
        <v>5.9</v>
      </c>
      <c r="I209" s="126">
        <v>36.68</v>
      </c>
      <c r="J209" s="126">
        <v>226</v>
      </c>
      <c r="K209" s="226">
        <v>746</v>
      </c>
      <c r="L209" s="38"/>
    </row>
    <row r="210" spans="1:12" ht="16" thickBot="1" x14ac:dyDescent="0.35">
      <c r="A210" s="30"/>
      <c r="B210" s="31"/>
      <c r="C210" s="63"/>
      <c r="D210" s="235" t="s">
        <v>28</v>
      </c>
      <c r="E210" s="227" t="s">
        <v>44</v>
      </c>
      <c r="F210" s="37">
        <v>200</v>
      </c>
      <c r="G210" s="118">
        <v>0</v>
      </c>
      <c r="H210" s="118">
        <v>0</v>
      </c>
      <c r="I210" s="118">
        <v>15.3</v>
      </c>
      <c r="J210" s="120">
        <v>56</v>
      </c>
      <c r="K210" s="203">
        <v>1009</v>
      </c>
      <c r="L210" s="38"/>
    </row>
    <row r="211" spans="1:12" ht="16" thickBot="1" x14ac:dyDescent="0.35">
      <c r="A211" s="30"/>
      <c r="B211" s="31"/>
      <c r="C211" s="63"/>
      <c r="D211" s="235" t="s">
        <v>29</v>
      </c>
      <c r="E211" s="147" t="s">
        <v>41</v>
      </c>
      <c r="F211" s="230">
        <v>60</v>
      </c>
      <c r="G211" s="118">
        <v>4.5</v>
      </c>
      <c r="H211" s="118">
        <v>0.4</v>
      </c>
      <c r="I211" s="118">
        <v>30</v>
      </c>
      <c r="J211" s="119">
        <v>142</v>
      </c>
      <c r="K211" s="203" t="s">
        <v>38</v>
      </c>
      <c r="L211" s="38"/>
    </row>
    <row r="212" spans="1:12" ht="14" x14ac:dyDescent="0.3">
      <c r="A212" s="30"/>
      <c r="B212" s="31"/>
      <c r="C212" s="63"/>
      <c r="D212" s="235" t="s">
        <v>30</v>
      </c>
      <c r="E212" s="34"/>
      <c r="F212" s="37"/>
      <c r="G212" s="37"/>
      <c r="H212" s="37"/>
      <c r="I212" s="37"/>
      <c r="J212" s="37"/>
      <c r="K212" s="38"/>
      <c r="L212" s="38"/>
    </row>
    <row r="213" spans="1:12" ht="14.5" thickBot="1" x14ac:dyDescent="0.35">
      <c r="A213" s="85"/>
      <c r="B213" s="86"/>
      <c r="C213" s="97"/>
      <c r="D213" s="237"/>
      <c r="E213" s="176"/>
      <c r="F213" s="100"/>
      <c r="G213" s="100"/>
      <c r="H213" s="100"/>
      <c r="I213" s="100"/>
      <c r="J213" s="100"/>
      <c r="K213" s="101"/>
      <c r="L213" s="101"/>
    </row>
    <row r="214" spans="1:12" ht="14.5" x14ac:dyDescent="0.35">
      <c r="A214" s="102"/>
      <c r="B214" s="20"/>
      <c r="C214" s="103"/>
      <c r="D214" s="238" t="s">
        <v>31</v>
      </c>
      <c r="E214" s="217"/>
      <c r="F214" s="218">
        <f>SUM(F206:F213)</f>
        <v>850</v>
      </c>
      <c r="G214" s="218">
        <f>SUM(G206:G213)</f>
        <v>21.490000000000002</v>
      </c>
      <c r="H214" s="218">
        <f>SUM(H206:H213)</f>
        <v>21.1</v>
      </c>
      <c r="I214" s="218">
        <f>SUM(I206:I213)</f>
        <v>95.88</v>
      </c>
      <c r="J214" s="218">
        <f>SUM(J206:J213)</f>
        <v>816</v>
      </c>
      <c r="K214" s="219"/>
      <c r="L214" s="218">
        <f>SUM(L206:L213)</f>
        <v>94</v>
      </c>
    </row>
    <row r="215" spans="1:12" ht="14.5" thickBot="1" x14ac:dyDescent="0.3">
      <c r="A215" s="108">
        <f>A198</f>
        <v>2</v>
      </c>
      <c r="B215" s="108">
        <f>B198</f>
        <v>2</v>
      </c>
      <c r="C215" s="284" t="s">
        <v>4</v>
      </c>
      <c r="D215" s="290"/>
      <c r="E215" s="21"/>
      <c r="F215" s="22">
        <f>F205+F214</f>
        <v>1420</v>
      </c>
      <c r="G215" s="22">
        <f>G205+G214</f>
        <v>37.930000000000007</v>
      </c>
      <c r="H215" s="22">
        <f>H205+H214</f>
        <v>36.700000000000003</v>
      </c>
      <c r="I215" s="22">
        <f>I205+I214</f>
        <v>166.76</v>
      </c>
      <c r="J215" s="22">
        <f>J205+J214</f>
        <v>1357</v>
      </c>
      <c r="K215" s="22"/>
      <c r="L215" s="22">
        <f>L205+L214</f>
        <v>159.6</v>
      </c>
    </row>
    <row r="224" spans="1:12" ht="14.5" customHeight="1" x14ac:dyDescent="0.35">
      <c r="A224" s="6" t="s">
        <v>6</v>
      </c>
      <c r="B224" s="7"/>
      <c r="C224" s="286" t="s">
        <v>81</v>
      </c>
      <c r="D224" s="287"/>
      <c r="E224" s="287"/>
      <c r="F224" s="11" t="s">
        <v>39</v>
      </c>
      <c r="G224" s="7" t="s">
        <v>15</v>
      </c>
      <c r="H224" s="283" t="s">
        <v>37</v>
      </c>
      <c r="I224" s="283"/>
      <c r="J224" s="283"/>
      <c r="K224" s="283"/>
      <c r="L224" s="3"/>
    </row>
    <row r="225" spans="1:12" ht="18" customHeight="1" x14ac:dyDescent="0.25">
      <c r="A225" s="8" t="s">
        <v>5</v>
      </c>
      <c r="B225" s="7"/>
      <c r="C225" s="7"/>
      <c r="D225" s="6"/>
      <c r="E225" s="7"/>
      <c r="F225" s="3"/>
      <c r="G225" s="7" t="s">
        <v>16</v>
      </c>
      <c r="H225" s="283" t="s">
        <v>82</v>
      </c>
      <c r="I225" s="283"/>
      <c r="J225" s="283"/>
      <c r="K225" s="283"/>
      <c r="L225" s="3"/>
    </row>
    <row r="226" spans="1:12" x14ac:dyDescent="0.25">
      <c r="A226" s="9" t="s">
        <v>7</v>
      </c>
      <c r="B226" s="7"/>
      <c r="C226" s="7"/>
      <c r="D226" s="9"/>
      <c r="E226" s="10" t="s">
        <v>8</v>
      </c>
      <c r="F226" s="3"/>
      <c r="G226" s="7" t="s">
        <v>17</v>
      </c>
      <c r="H226" s="13">
        <v>8</v>
      </c>
      <c r="I226" s="13"/>
      <c r="J226" s="14">
        <v>2024</v>
      </c>
      <c r="K226" s="15"/>
      <c r="L226" s="3"/>
    </row>
    <row r="227" spans="1:12" ht="13.5" thickBot="1" x14ac:dyDescent="0.35">
      <c r="A227" s="7"/>
      <c r="B227" s="7"/>
      <c r="C227" s="7"/>
      <c r="D227" s="9"/>
      <c r="E227" s="56" t="s">
        <v>46</v>
      </c>
      <c r="F227" s="3"/>
      <c r="G227" s="3"/>
      <c r="H227" s="12" t="s">
        <v>34</v>
      </c>
      <c r="I227" s="12" t="s">
        <v>35</v>
      </c>
      <c r="J227" s="12" t="s">
        <v>36</v>
      </c>
      <c r="K227" s="3"/>
      <c r="L227" s="3"/>
    </row>
    <row r="228" spans="1:12" ht="32" thickBot="1" x14ac:dyDescent="0.3">
      <c r="A228" s="16" t="s">
        <v>13</v>
      </c>
      <c r="B228" s="17" t="s">
        <v>14</v>
      </c>
      <c r="C228" s="17" t="s">
        <v>0</v>
      </c>
      <c r="D228" s="17" t="s">
        <v>12</v>
      </c>
      <c r="E228" s="17" t="s">
        <v>11</v>
      </c>
      <c r="F228" s="17" t="s">
        <v>32</v>
      </c>
      <c r="G228" s="17" t="s">
        <v>1</v>
      </c>
      <c r="H228" s="17" t="s">
        <v>2</v>
      </c>
      <c r="I228" s="17" t="s">
        <v>3</v>
      </c>
      <c r="J228" s="17" t="s">
        <v>9</v>
      </c>
      <c r="K228" s="18" t="s">
        <v>10</v>
      </c>
      <c r="L228" s="18" t="s">
        <v>33</v>
      </c>
    </row>
    <row r="229" spans="1:12" ht="14.5" thickBot="1" x14ac:dyDescent="0.35">
      <c r="A229" s="30">
        <v>2</v>
      </c>
      <c r="B229" s="31">
        <v>3</v>
      </c>
      <c r="C229" s="57" t="s">
        <v>18</v>
      </c>
      <c r="D229" s="58" t="s">
        <v>19</v>
      </c>
      <c r="E229" s="109" t="s">
        <v>73</v>
      </c>
      <c r="F229" s="110">
        <v>270</v>
      </c>
      <c r="G229" s="111">
        <v>17</v>
      </c>
      <c r="H229" s="111">
        <v>20</v>
      </c>
      <c r="I229" s="111">
        <v>32</v>
      </c>
      <c r="J229" s="112">
        <v>408</v>
      </c>
      <c r="K229" s="62">
        <v>1072</v>
      </c>
      <c r="L229" s="36">
        <v>65.599999999999994</v>
      </c>
    </row>
    <row r="230" spans="1:12" ht="14.5" thickBot="1" x14ac:dyDescent="0.35">
      <c r="A230" s="30"/>
      <c r="B230" s="31"/>
      <c r="C230" s="63"/>
      <c r="D230" s="64" t="s">
        <v>19</v>
      </c>
      <c r="E230" s="59"/>
      <c r="F230" s="74"/>
      <c r="G230" s="113"/>
      <c r="H230" s="113"/>
      <c r="I230" s="113"/>
      <c r="J230" s="113"/>
      <c r="K230" s="36"/>
      <c r="L230" s="38"/>
    </row>
    <row r="231" spans="1:12" ht="14.5" thickBot="1" x14ac:dyDescent="0.35">
      <c r="A231" s="30"/>
      <c r="B231" s="31"/>
      <c r="C231" s="63"/>
      <c r="D231" s="69" t="s">
        <v>20</v>
      </c>
      <c r="E231" s="114" t="s">
        <v>57</v>
      </c>
      <c r="F231" s="115">
        <v>200</v>
      </c>
      <c r="G231" s="116">
        <v>0.4</v>
      </c>
      <c r="H231" s="116">
        <v>0.1</v>
      </c>
      <c r="I231" s="116">
        <v>21.6</v>
      </c>
      <c r="J231" s="117">
        <v>83.4</v>
      </c>
      <c r="K231" s="38">
        <v>1009</v>
      </c>
      <c r="L231" s="38"/>
    </row>
    <row r="232" spans="1:12" ht="14.5" thickBot="1" x14ac:dyDescent="0.35">
      <c r="A232" s="30"/>
      <c r="B232" s="31"/>
      <c r="C232" s="63"/>
      <c r="D232" s="69" t="s">
        <v>21</v>
      </c>
      <c r="E232" s="73" t="s">
        <v>41</v>
      </c>
      <c r="F232" s="74">
        <v>30</v>
      </c>
      <c r="G232" s="118">
        <v>2.25</v>
      </c>
      <c r="H232" s="118">
        <v>0.2</v>
      </c>
      <c r="I232" s="118">
        <v>15</v>
      </c>
      <c r="J232" s="119">
        <v>71</v>
      </c>
      <c r="K232" s="38" t="s">
        <v>38</v>
      </c>
      <c r="L232" s="38"/>
    </row>
    <row r="233" spans="1:12" ht="14" x14ac:dyDescent="0.3">
      <c r="A233" s="30"/>
      <c r="B233" s="31"/>
      <c r="C233" s="63"/>
      <c r="D233" s="69" t="s">
        <v>22</v>
      </c>
      <c r="E233" s="73"/>
      <c r="F233" s="76"/>
      <c r="G233" s="120"/>
      <c r="H233" s="120"/>
      <c r="I233" s="120"/>
      <c r="J233" s="120"/>
      <c r="K233" s="38"/>
      <c r="L233" s="38"/>
    </row>
    <row r="234" spans="1:12" ht="16" thickBot="1" x14ac:dyDescent="0.35">
      <c r="A234" s="30"/>
      <c r="B234" s="31"/>
      <c r="C234" s="63"/>
      <c r="D234" s="64"/>
      <c r="E234" s="77"/>
      <c r="F234" s="121"/>
      <c r="G234" s="122"/>
      <c r="H234" s="122"/>
      <c r="I234" s="122"/>
      <c r="J234" s="122"/>
      <c r="K234" s="38"/>
      <c r="L234" s="38"/>
    </row>
    <row r="235" spans="1:12" ht="14.5" thickBot="1" x14ac:dyDescent="0.35">
      <c r="A235" s="30"/>
      <c r="B235" s="31"/>
      <c r="C235" s="63"/>
      <c r="D235" s="80"/>
      <c r="E235" s="81"/>
      <c r="F235" s="82"/>
      <c r="G235" s="123"/>
      <c r="H235" s="123"/>
      <c r="I235" s="123"/>
      <c r="J235" s="123"/>
      <c r="K235" s="84"/>
      <c r="L235" s="84"/>
    </row>
    <row r="236" spans="1:12" ht="14.5" thickBot="1" x14ac:dyDescent="0.35">
      <c r="A236" s="85"/>
      <c r="B236" s="86"/>
      <c r="C236" s="87"/>
      <c r="D236" s="88" t="s">
        <v>31</v>
      </c>
      <c r="E236" s="89"/>
      <c r="F236" s="90">
        <f>SUM(F229:F235)</f>
        <v>500</v>
      </c>
      <c r="G236" s="124">
        <f t="shared" ref="G236:L236" si="17">SUM(G229:G235)</f>
        <v>19.649999999999999</v>
      </c>
      <c r="H236" s="124">
        <f t="shared" si="17"/>
        <v>20.3</v>
      </c>
      <c r="I236" s="124">
        <f t="shared" si="17"/>
        <v>68.599999999999994</v>
      </c>
      <c r="J236" s="124">
        <f t="shared" si="17"/>
        <v>562.4</v>
      </c>
      <c r="K236" s="91"/>
      <c r="L236" s="91">
        <f t="shared" si="17"/>
        <v>65.599999999999994</v>
      </c>
    </row>
    <row r="237" spans="1:12" ht="14.5" thickBot="1" x14ac:dyDescent="0.35">
      <c r="A237" s="25">
        <f>A229</f>
        <v>2</v>
      </c>
      <c r="B237" s="92">
        <f>B229</f>
        <v>3</v>
      </c>
      <c r="C237" s="57" t="s">
        <v>23</v>
      </c>
      <c r="D237" s="58" t="s">
        <v>24</v>
      </c>
      <c r="E237" s="59" t="s">
        <v>51</v>
      </c>
      <c r="F237" s="74">
        <v>60</v>
      </c>
      <c r="G237" s="113">
        <v>0.5</v>
      </c>
      <c r="H237" s="113">
        <v>0</v>
      </c>
      <c r="I237" s="113">
        <v>2.2000000000000002</v>
      </c>
      <c r="J237" s="113">
        <v>12</v>
      </c>
      <c r="K237" s="36" t="s">
        <v>52</v>
      </c>
      <c r="L237" s="36"/>
    </row>
    <row r="238" spans="1:12" ht="14.5" thickBot="1" x14ac:dyDescent="0.35">
      <c r="A238" s="30"/>
      <c r="B238" s="31"/>
      <c r="C238" s="94" t="s">
        <v>53</v>
      </c>
      <c r="D238" s="69" t="s">
        <v>25</v>
      </c>
      <c r="E238" s="71" t="s">
        <v>58</v>
      </c>
      <c r="F238" s="95">
        <v>250</v>
      </c>
      <c r="G238" s="118">
        <v>3.8</v>
      </c>
      <c r="H238" s="118">
        <v>6.3</v>
      </c>
      <c r="I238" s="118">
        <v>10</v>
      </c>
      <c r="J238" s="118">
        <v>204</v>
      </c>
      <c r="K238" s="38">
        <v>176</v>
      </c>
      <c r="L238" s="38">
        <v>94</v>
      </c>
    </row>
    <row r="239" spans="1:12" ht="14.5" thickBot="1" x14ac:dyDescent="0.35">
      <c r="A239" s="30"/>
      <c r="B239" s="31"/>
      <c r="C239" s="63"/>
      <c r="D239" s="69" t="s">
        <v>26</v>
      </c>
      <c r="E239" s="109" t="s">
        <v>73</v>
      </c>
      <c r="F239" s="110">
        <v>210</v>
      </c>
      <c r="G239" s="111">
        <v>17</v>
      </c>
      <c r="H239" s="111">
        <v>20</v>
      </c>
      <c r="I239" s="111">
        <v>32</v>
      </c>
      <c r="J239" s="112">
        <v>408</v>
      </c>
      <c r="K239" s="62">
        <v>1072</v>
      </c>
      <c r="L239" s="38"/>
    </row>
    <row r="240" spans="1:12" ht="14.5" thickBot="1" x14ac:dyDescent="0.35">
      <c r="A240" s="30"/>
      <c r="B240" s="31"/>
      <c r="C240" s="63"/>
      <c r="D240" s="69" t="s">
        <v>27</v>
      </c>
      <c r="E240" s="59"/>
      <c r="F240" s="65"/>
      <c r="G240" s="125"/>
      <c r="H240" s="125"/>
      <c r="I240" s="125"/>
      <c r="J240" s="126"/>
      <c r="K240" s="68"/>
      <c r="L240" s="38"/>
    </row>
    <row r="241" spans="1:12" ht="14.5" thickBot="1" x14ac:dyDescent="0.35">
      <c r="A241" s="30"/>
      <c r="B241" s="31"/>
      <c r="C241" s="63"/>
      <c r="D241" s="69" t="s">
        <v>28</v>
      </c>
      <c r="E241" s="114" t="s">
        <v>57</v>
      </c>
      <c r="F241" s="115">
        <v>200</v>
      </c>
      <c r="G241" s="116">
        <v>0.4</v>
      </c>
      <c r="H241" s="116">
        <v>0.1</v>
      </c>
      <c r="I241" s="116">
        <v>21.6</v>
      </c>
      <c r="J241" s="117">
        <v>83.4</v>
      </c>
      <c r="K241" s="38">
        <v>1009</v>
      </c>
      <c r="L241" s="38"/>
    </row>
    <row r="242" spans="1:12" ht="14.5" thickBot="1" x14ac:dyDescent="0.35">
      <c r="A242" s="30"/>
      <c r="B242" s="31"/>
      <c r="C242" s="63"/>
      <c r="D242" s="69" t="s">
        <v>29</v>
      </c>
      <c r="E242" s="73" t="s">
        <v>41</v>
      </c>
      <c r="F242" s="76">
        <v>60</v>
      </c>
      <c r="G242" s="118">
        <v>4.5</v>
      </c>
      <c r="H242" s="118">
        <v>0.4</v>
      </c>
      <c r="I242" s="118">
        <v>30</v>
      </c>
      <c r="J242" s="119">
        <v>142</v>
      </c>
      <c r="K242" s="38" t="s">
        <v>38</v>
      </c>
      <c r="L242" s="38"/>
    </row>
    <row r="243" spans="1:12" ht="14" x14ac:dyDescent="0.3">
      <c r="A243" s="30"/>
      <c r="B243" s="31"/>
      <c r="C243" s="63"/>
      <c r="D243" s="69" t="s">
        <v>30</v>
      </c>
      <c r="E243" s="73"/>
      <c r="F243" s="76"/>
      <c r="G243" s="127"/>
      <c r="H243" s="127"/>
      <c r="I243" s="127"/>
      <c r="J243" s="127"/>
      <c r="K243" s="38"/>
      <c r="L243" s="38"/>
    </row>
    <row r="244" spans="1:12" ht="14.5" thickBot="1" x14ac:dyDescent="0.35">
      <c r="A244" s="85"/>
      <c r="B244" s="86"/>
      <c r="C244" s="97"/>
      <c r="D244" s="98"/>
      <c r="E244" s="81"/>
      <c r="F244" s="99"/>
      <c r="G244" s="128"/>
      <c r="H244" s="128"/>
      <c r="I244" s="128"/>
      <c r="J244" s="128"/>
      <c r="K244" s="101"/>
      <c r="L244" s="101"/>
    </row>
    <row r="245" spans="1:12" ht="14" x14ac:dyDescent="0.3">
      <c r="A245" s="102"/>
      <c r="B245" s="20"/>
      <c r="C245" s="103"/>
      <c r="D245" s="104" t="s">
        <v>31</v>
      </c>
      <c r="E245" s="105"/>
      <c r="F245" s="106">
        <f>SUM(F237:F244)</f>
        <v>780</v>
      </c>
      <c r="G245" s="129">
        <f>SUM(G237:G244)</f>
        <v>26.2</v>
      </c>
      <c r="H245" s="129">
        <f>SUM(H237:H244)</f>
        <v>26.8</v>
      </c>
      <c r="I245" s="129">
        <f>SUM(I237:I244)</f>
        <v>95.800000000000011</v>
      </c>
      <c r="J245" s="129">
        <f>SUM(J237:J244)</f>
        <v>849.4</v>
      </c>
      <c r="K245" s="107"/>
      <c r="L245" s="106">
        <f>SUM(L237:L244)</f>
        <v>94</v>
      </c>
    </row>
    <row r="246" spans="1:12" ht="14.5" thickBot="1" x14ac:dyDescent="0.3">
      <c r="A246" s="108">
        <f>A229</f>
        <v>2</v>
      </c>
      <c r="B246" s="108">
        <f>B229</f>
        <v>3</v>
      </c>
      <c r="C246" s="284" t="s">
        <v>4</v>
      </c>
      <c r="D246" s="290"/>
      <c r="E246" s="21"/>
      <c r="F246" s="22">
        <f>F236+F245</f>
        <v>1280</v>
      </c>
      <c r="G246" s="22">
        <f>G236+G245</f>
        <v>45.849999999999994</v>
      </c>
      <c r="H246" s="22">
        <f>H236+H245</f>
        <v>47.1</v>
      </c>
      <c r="I246" s="22">
        <f>I236+I245</f>
        <v>164.4</v>
      </c>
      <c r="J246" s="22">
        <f>J236+J245</f>
        <v>1411.8</v>
      </c>
      <c r="K246" s="22"/>
      <c r="L246" s="22">
        <f>L236+L245</f>
        <v>159.6</v>
      </c>
    </row>
    <row r="257" spans="1:12" ht="14.5" customHeight="1" x14ac:dyDescent="0.35">
      <c r="A257" s="6" t="s">
        <v>6</v>
      </c>
      <c r="B257" s="7"/>
      <c r="C257" s="286" t="s">
        <v>81</v>
      </c>
      <c r="D257" s="287"/>
      <c r="E257" s="287"/>
      <c r="F257" s="11" t="s">
        <v>39</v>
      </c>
      <c r="G257" s="7" t="s">
        <v>15</v>
      </c>
      <c r="H257" s="283" t="s">
        <v>37</v>
      </c>
      <c r="I257" s="283"/>
      <c r="J257" s="283"/>
      <c r="K257" s="283"/>
      <c r="L257" s="3"/>
    </row>
    <row r="258" spans="1:12" ht="18" customHeight="1" x14ac:dyDescent="0.25">
      <c r="A258" s="8" t="s">
        <v>5</v>
      </c>
      <c r="B258" s="7"/>
      <c r="C258" s="7"/>
      <c r="D258" s="6"/>
      <c r="E258" s="7"/>
      <c r="F258" s="3"/>
      <c r="G258" s="7" t="s">
        <v>16</v>
      </c>
      <c r="H258" s="283" t="s">
        <v>82</v>
      </c>
      <c r="I258" s="283"/>
      <c r="J258" s="283"/>
      <c r="K258" s="283"/>
      <c r="L258" s="3"/>
    </row>
    <row r="259" spans="1:12" x14ac:dyDescent="0.25">
      <c r="A259" s="9" t="s">
        <v>7</v>
      </c>
      <c r="B259" s="7"/>
      <c r="C259" s="7"/>
      <c r="D259" s="9"/>
      <c r="E259" s="10" t="s">
        <v>8</v>
      </c>
      <c r="F259" s="3"/>
      <c r="G259" s="7" t="s">
        <v>17</v>
      </c>
      <c r="H259" s="13">
        <v>9</v>
      </c>
      <c r="I259" s="13"/>
      <c r="J259" s="14">
        <v>2024</v>
      </c>
      <c r="K259" s="15"/>
      <c r="L259" s="3"/>
    </row>
    <row r="260" spans="1:12" ht="13" thickBot="1" x14ac:dyDescent="0.3">
      <c r="A260" s="7"/>
      <c r="B260" s="7"/>
      <c r="C260" s="7"/>
      <c r="D260" s="9"/>
      <c r="E260" s="7"/>
      <c r="F260" s="3"/>
      <c r="G260" s="3"/>
      <c r="H260" s="12" t="s">
        <v>34</v>
      </c>
      <c r="I260" s="12" t="s">
        <v>35</v>
      </c>
      <c r="J260" s="12" t="s">
        <v>36</v>
      </c>
      <c r="K260" s="3"/>
      <c r="L260" s="3"/>
    </row>
    <row r="261" spans="1:12" ht="32" thickBot="1" x14ac:dyDescent="0.3">
      <c r="A261" s="16" t="s">
        <v>13</v>
      </c>
      <c r="B261" s="17" t="s">
        <v>14</v>
      </c>
      <c r="C261" s="17" t="s">
        <v>0</v>
      </c>
      <c r="D261" s="17" t="s">
        <v>12</v>
      </c>
      <c r="E261" s="17" t="s">
        <v>11</v>
      </c>
      <c r="F261" s="17" t="s">
        <v>32</v>
      </c>
      <c r="G261" s="17" t="s">
        <v>1</v>
      </c>
      <c r="H261" s="17" t="s">
        <v>2</v>
      </c>
      <c r="I261" s="17" t="s">
        <v>3</v>
      </c>
      <c r="J261" s="17" t="s">
        <v>9</v>
      </c>
      <c r="K261" s="18" t="s">
        <v>10</v>
      </c>
      <c r="L261" s="18" t="s">
        <v>33</v>
      </c>
    </row>
    <row r="262" spans="1:12" ht="15" thickBot="1" x14ac:dyDescent="0.4">
      <c r="A262" s="30">
        <v>2</v>
      </c>
      <c r="B262" s="31">
        <v>4</v>
      </c>
      <c r="C262" s="27" t="s">
        <v>18</v>
      </c>
      <c r="D262" s="190" t="s">
        <v>19</v>
      </c>
      <c r="E262" s="77" t="s">
        <v>74</v>
      </c>
      <c r="F262" s="239">
        <v>100</v>
      </c>
      <c r="G262" s="240">
        <v>6.84</v>
      </c>
      <c r="H262" s="240">
        <v>12.2</v>
      </c>
      <c r="I262" s="240">
        <v>13.93</v>
      </c>
      <c r="J262" s="135">
        <v>319.45</v>
      </c>
      <c r="K262" s="241" t="s">
        <v>75</v>
      </c>
      <c r="L262" s="36">
        <v>65.599999999999994</v>
      </c>
    </row>
    <row r="263" spans="1:12" ht="15" thickBot="1" x14ac:dyDescent="0.4">
      <c r="A263" s="30"/>
      <c r="B263" s="31"/>
      <c r="C263" s="32"/>
      <c r="D263" s="195" t="s">
        <v>19</v>
      </c>
      <c r="E263" s="242" t="s">
        <v>76</v>
      </c>
      <c r="F263" s="243">
        <v>180</v>
      </c>
      <c r="G263" s="244">
        <v>5.0999999999999996</v>
      </c>
      <c r="H263" s="244">
        <v>4.8</v>
      </c>
      <c r="I263" s="244">
        <v>25.3</v>
      </c>
      <c r="J263" s="245">
        <v>247</v>
      </c>
      <c r="K263" s="139">
        <v>753</v>
      </c>
      <c r="L263" s="141"/>
    </row>
    <row r="264" spans="1:12" ht="25.5" thickBot="1" x14ac:dyDescent="0.4">
      <c r="A264" s="30"/>
      <c r="B264" s="31"/>
      <c r="C264" s="32"/>
      <c r="D264" s="198" t="s">
        <v>20</v>
      </c>
      <c r="E264" s="75" t="s">
        <v>67</v>
      </c>
      <c r="F264" s="199">
        <v>200</v>
      </c>
      <c r="G264" s="96">
        <v>0</v>
      </c>
      <c r="H264" s="96">
        <v>0</v>
      </c>
      <c r="I264" s="96">
        <v>14</v>
      </c>
      <c r="J264" s="200">
        <v>52.6</v>
      </c>
      <c r="K264" s="201">
        <v>948</v>
      </c>
      <c r="L264" s="141"/>
    </row>
    <row r="265" spans="1:12" ht="15" thickBot="1" x14ac:dyDescent="0.4">
      <c r="A265" s="30"/>
      <c r="B265" s="31"/>
      <c r="C265" s="32"/>
      <c r="D265" s="198" t="s">
        <v>21</v>
      </c>
      <c r="E265" s="34" t="s">
        <v>41</v>
      </c>
      <c r="F265" s="246">
        <v>30</v>
      </c>
      <c r="G265" s="139">
        <v>2.25</v>
      </c>
      <c r="H265" s="139">
        <v>0.2</v>
      </c>
      <c r="I265" s="139">
        <v>15</v>
      </c>
      <c r="J265" s="140">
        <v>71</v>
      </c>
      <c r="K265" s="139" t="s">
        <v>38</v>
      </c>
      <c r="L265" s="141"/>
    </row>
    <row r="266" spans="1:12" ht="15" thickBot="1" x14ac:dyDescent="0.4">
      <c r="A266" s="30"/>
      <c r="B266" s="31"/>
      <c r="C266" s="32"/>
      <c r="D266" s="198" t="s">
        <v>22</v>
      </c>
      <c r="E266" s="247"/>
      <c r="F266" s="246"/>
      <c r="G266" s="139"/>
      <c r="H266" s="139"/>
      <c r="I266" s="139"/>
      <c r="J266" s="140"/>
      <c r="K266" s="139"/>
      <c r="L266" s="141"/>
    </row>
    <row r="267" spans="1:12" ht="15" thickBot="1" x14ac:dyDescent="0.4">
      <c r="A267" s="30"/>
      <c r="B267" s="31"/>
      <c r="C267" s="32"/>
      <c r="D267" s="195"/>
      <c r="E267" s="248"/>
      <c r="F267" s="249">
        <f>SUM(F262:F266)</f>
        <v>510</v>
      </c>
      <c r="G267" s="250"/>
      <c r="H267" s="140"/>
      <c r="I267" s="139"/>
      <c r="J267" s="139"/>
      <c r="K267" s="153"/>
      <c r="L267" s="141"/>
    </row>
    <row r="268" spans="1:12" ht="15" thickBot="1" x14ac:dyDescent="0.4">
      <c r="A268" s="85"/>
      <c r="B268" s="86"/>
      <c r="C268" s="154"/>
      <c r="D268" s="251"/>
      <c r="E268" s="156"/>
      <c r="F268" s="100"/>
      <c r="G268" s="128"/>
      <c r="H268" s="128"/>
      <c r="I268" s="128"/>
      <c r="J268" s="128"/>
      <c r="K268" s="252"/>
      <c r="L268" s="101"/>
    </row>
    <row r="269" spans="1:12" ht="15" thickBot="1" x14ac:dyDescent="0.4">
      <c r="A269" s="157"/>
      <c r="B269" s="158"/>
      <c r="C269" s="159"/>
      <c r="D269" s="253" t="s">
        <v>31</v>
      </c>
      <c r="E269" s="161"/>
      <c r="F269" s="162">
        <v>510</v>
      </c>
      <c r="G269" s="254">
        <f>SUM(G262:G268)</f>
        <v>14.19</v>
      </c>
      <c r="H269" s="254">
        <f>SUM(H262:H268)</f>
        <v>17.2</v>
      </c>
      <c r="I269" s="254">
        <f>SUM(I262:I268)</f>
        <v>68.23</v>
      </c>
      <c r="J269" s="254">
        <f>SUM(J262:J268)</f>
        <v>690.05000000000007</v>
      </c>
      <c r="K269" s="255"/>
      <c r="L269" s="163">
        <f t="shared" ref="L269" si="18">SUM(L262:L268)</f>
        <v>65.599999999999994</v>
      </c>
    </row>
    <row r="270" spans="1:12" ht="15" thickBot="1" x14ac:dyDescent="0.4">
      <c r="A270" s="25">
        <f>A262</f>
        <v>2</v>
      </c>
      <c r="B270" s="92">
        <f>B262</f>
        <v>4</v>
      </c>
      <c r="C270" s="27" t="s">
        <v>23</v>
      </c>
      <c r="D270" s="189" t="s">
        <v>24</v>
      </c>
      <c r="E270" s="164"/>
      <c r="F270" s="165"/>
      <c r="G270" s="166"/>
      <c r="H270" s="166"/>
      <c r="I270" s="166"/>
      <c r="J270" s="166"/>
      <c r="K270" s="167"/>
      <c r="L270" s="36"/>
    </row>
    <row r="271" spans="1:12" ht="25.5" thickBot="1" x14ac:dyDescent="0.4">
      <c r="A271" s="25"/>
      <c r="B271" s="26"/>
      <c r="C271" s="168" t="s">
        <v>53</v>
      </c>
      <c r="D271" s="209" t="s">
        <v>25</v>
      </c>
      <c r="E271" s="93" t="s">
        <v>62</v>
      </c>
      <c r="F271" s="95">
        <v>250</v>
      </c>
      <c r="G271" s="113">
        <v>3.3</v>
      </c>
      <c r="H271" s="113">
        <v>3</v>
      </c>
      <c r="I271" s="113">
        <v>25</v>
      </c>
      <c r="J271" s="113">
        <v>208</v>
      </c>
      <c r="K271" s="171" t="s">
        <v>63</v>
      </c>
      <c r="L271" s="141">
        <v>94</v>
      </c>
    </row>
    <row r="272" spans="1:12" ht="15" thickBot="1" x14ac:dyDescent="0.4">
      <c r="A272" s="30"/>
      <c r="B272" s="31"/>
      <c r="C272" s="32"/>
      <c r="D272" s="212" t="s">
        <v>26</v>
      </c>
      <c r="E272" s="77" t="s">
        <v>74</v>
      </c>
      <c r="F272" s="239">
        <v>100</v>
      </c>
      <c r="G272" s="240">
        <v>6.84</v>
      </c>
      <c r="H272" s="240">
        <v>12.2</v>
      </c>
      <c r="I272" s="240">
        <v>13.93</v>
      </c>
      <c r="J272" s="135">
        <v>319.45</v>
      </c>
      <c r="K272" s="241" t="s">
        <v>75</v>
      </c>
      <c r="L272" s="141"/>
    </row>
    <row r="273" spans="1:12" ht="15" thickBot="1" x14ac:dyDescent="0.4">
      <c r="A273" s="30"/>
      <c r="B273" s="31"/>
      <c r="C273" s="32"/>
      <c r="D273" s="212" t="s">
        <v>27</v>
      </c>
      <c r="E273" s="242" t="s">
        <v>76</v>
      </c>
      <c r="F273" s="243">
        <v>180</v>
      </c>
      <c r="G273" s="244">
        <v>5.0999999999999996</v>
      </c>
      <c r="H273" s="244">
        <v>4.8</v>
      </c>
      <c r="I273" s="244">
        <v>25.3</v>
      </c>
      <c r="J273" s="245">
        <v>247</v>
      </c>
      <c r="K273" s="139">
        <v>753</v>
      </c>
      <c r="L273" s="141"/>
    </row>
    <row r="274" spans="1:12" ht="25.5" thickBot="1" x14ac:dyDescent="0.4">
      <c r="A274" s="30"/>
      <c r="B274" s="31"/>
      <c r="C274" s="32"/>
      <c r="D274" s="212" t="s">
        <v>28</v>
      </c>
      <c r="E274" s="75" t="s">
        <v>67</v>
      </c>
      <c r="F274" s="199">
        <v>200</v>
      </c>
      <c r="G274" s="96">
        <v>0</v>
      </c>
      <c r="H274" s="96">
        <v>0</v>
      </c>
      <c r="I274" s="96">
        <v>14</v>
      </c>
      <c r="J274" s="200">
        <v>52.6</v>
      </c>
      <c r="K274" s="201">
        <v>948</v>
      </c>
      <c r="L274" s="141"/>
    </row>
    <row r="275" spans="1:12" ht="15" thickBot="1" x14ac:dyDescent="0.4">
      <c r="A275" s="30"/>
      <c r="B275" s="31"/>
      <c r="C275" s="32"/>
      <c r="D275" s="212" t="s">
        <v>29</v>
      </c>
      <c r="E275" s="34" t="s">
        <v>41</v>
      </c>
      <c r="F275" s="37">
        <v>60</v>
      </c>
      <c r="G275" s="118">
        <v>4.5</v>
      </c>
      <c r="H275" s="118">
        <v>0.4</v>
      </c>
      <c r="I275" s="118">
        <v>30</v>
      </c>
      <c r="J275" s="119">
        <v>142</v>
      </c>
      <c r="K275" s="174" t="s">
        <v>38</v>
      </c>
      <c r="L275" s="141"/>
    </row>
    <row r="276" spans="1:12" ht="14.5" x14ac:dyDescent="0.35">
      <c r="A276" s="30"/>
      <c r="B276" s="31"/>
      <c r="C276" s="32"/>
      <c r="D276" s="39" t="s">
        <v>30</v>
      </c>
      <c r="E276" s="34"/>
      <c r="F276" s="37"/>
      <c r="G276" s="127"/>
      <c r="H276" s="127"/>
      <c r="I276" s="127"/>
      <c r="J276" s="127"/>
      <c r="K276" s="256"/>
      <c r="L276" s="141"/>
    </row>
    <row r="277" spans="1:12" ht="15" thickBot="1" x14ac:dyDescent="0.4">
      <c r="A277" s="85"/>
      <c r="B277" s="86"/>
      <c r="C277" s="154"/>
      <c r="D277" s="175"/>
      <c r="E277" s="176"/>
      <c r="F277" s="100"/>
      <c r="G277" s="128"/>
      <c r="H277" s="128"/>
      <c r="I277" s="128"/>
      <c r="J277" s="128"/>
      <c r="K277" s="252"/>
      <c r="L277" s="177"/>
    </row>
    <row r="278" spans="1:12" ht="15" thickBot="1" x14ac:dyDescent="0.4">
      <c r="A278" s="85"/>
      <c r="B278" s="86"/>
      <c r="C278" s="154"/>
      <c r="D278" s="178" t="s">
        <v>31</v>
      </c>
      <c r="E278" s="179"/>
      <c r="F278" s="180">
        <f>SUM(F270:F277)</f>
        <v>790</v>
      </c>
      <c r="G278" s="257">
        <f>SUM(G270:G277)</f>
        <v>19.740000000000002</v>
      </c>
      <c r="H278" s="257">
        <f>SUM(H270:H277)</f>
        <v>20.399999999999999</v>
      </c>
      <c r="I278" s="257">
        <f>SUM(I270:I277)</f>
        <v>108.23</v>
      </c>
      <c r="J278" s="257">
        <f>SUM(J270:J277)</f>
        <v>969.05000000000007</v>
      </c>
      <c r="K278" s="258"/>
      <c r="L278" s="181">
        <f>SUM(L270:L277)</f>
        <v>94</v>
      </c>
    </row>
    <row r="279" spans="1:12" ht="15" thickBot="1" x14ac:dyDescent="0.3">
      <c r="A279" s="182">
        <f>A262</f>
        <v>2</v>
      </c>
      <c r="B279" s="183">
        <f>B262</f>
        <v>4</v>
      </c>
      <c r="C279" s="288" t="s">
        <v>4</v>
      </c>
      <c r="D279" s="289"/>
      <c r="E279" s="184"/>
      <c r="F279" s="185">
        <f>F269+F278</f>
        <v>1300</v>
      </c>
      <c r="G279" s="185">
        <f>G269+G278</f>
        <v>33.93</v>
      </c>
      <c r="H279" s="185">
        <f>H269+H278</f>
        <v>37.599999999999994</v>
      </c>
      <c r="I279" s="185">
        <f>I269+I278</f>
        <v>176.46</v>
      </c>
      <c r="J279" s="185">
        <f>J269+J278</f>
        <v>1659.1000000000001</v>
      </c>
      <c r="K279" s="185"/>
      <c r="L279" s="186">
        <f>L269+L278</f>
        <v>159.6</v>
      </c>
    </row>
    <row r="287" spans="1:12" ht="14.5" customHeight="1" x14ac:dyDescent="0.35">
      <c r="A287" s="6" t="s">
        <v>6</v>
      </c>
      <c r="B287" s="7"/>
      <c r="C287" s="286" t="s">
        <v>81</v>
      </c>
      <c r="D287" s="287"/>
      <c r="E287" s="287"/>
      <c r="F287" s="11" t="s">
        <v>39</v>
      </c>
      <c r="G287" s="7" t="s">
        <v>15</v>
      </c>
      <c r="H287" s="283" t="s">
        <v>37</v>
      </c>
      <c r="I287" s="283"/>
      <c r="J287" s="283"/>
      <c r="K287" s="283"/>
      <c r="L287" s="3"/>
    </row>
    <row r="288" spans="1:12" ht="18" customHeight="1" x14ac:dyDescent="0.25">
      <c r="A288" s="8" t="s">
        <v>5</v>
      </c>
      <c r="B288" s="7"/>
      <c r="C288" s="7"/>
      <c r="D288" s="6"/>
      <c r="E288" s="7"/>
      <c r="F288" s="3"/>
      <c r="G288" s="7" t="s">
        <v>16</v>
      </c>
      <c r="H288" s="283" t="s">
        <v>82</v>
      </c>
      <c r="I288" s="283"/>
      <c r="J288" s="283"/>
      <c r="K288" s="283"/>
      <c r="L288" s="3"/>
    </row>
    <row r="289" spans="1:12" x14ac:dyDescent="0.25">
      <c r="A289" s="9" t="s">
        <v>7</v>
      </c>
      <c r="B289" s="7"/>
      <c r="C289" s="7"/>
      <c r="D289" s="9"/>
      <c r="E289" s="10" t="s">
        <v>8</v>
      </c>
      <c r="F289" s="3"/>
      <c r="G289" s="7" t="s">
        <v>17</v>
      </c>
      <c r="H289" s="13">
        <v>10</v>
      </c>
      <c r="I289" s="13"/>
      <c r="J289" s="14">
        <v>2024</v>
      </c>
      <c r="K289" s="15"/>
      <c r="L289" s="3"/>
    </row>
    <row r="290" spans="1:12" ht="13" thickBot="1" x14ac:dyDescent="0.3">
      <c r="A290" s="7"/>
      <c r="B290" s="7"/>
      <c r="C290" s="7"/>
      <c r="D290" s="9"/>
      <c r="E290" s="7"/>
      <c r="F290" s="3"/>
      <c r="G290" s="3"/>
      <c r="H290" s="12" t="s">
        <v>34</v>
      </c>
      <c r="I290" s="12" t="s">
        <v>35</v>
      </c>
      <c r="J290" s="12" t="s">
        <v>36</v>
      </c>
      <c r="K290" s="3"/>
      <c r="L290" s="3"/>
    </row>
    <row r="291" spans="1:12" ht="32" thickBot="1" x14ac:dyDescent="0.3">
      <c r="A291" s="16" t="s">
        <v>13</v>
      </c>
      <c r="B291" s="17" t="s">
        <v>14</v>
      </c>
      <c r="C291" s="17" t="s">
        <v>0</v>
      </c>
      <c r="D291" s="17" t="s">
        <v>12</v>
      </c>
      <c r="E291" s="17" t="s">
        <v>11</v>
      </c>
      <c r="F291" s="17" t="s">
        <v>32</v>
      </c>
      <c r="G291" s="17" t="s">
        <v>1</v>
      </c>
      <c r="H291" s="17" t="s">
        <v>2</v>
      </c>
      <c r="I291" s="17" t="s">
        <v>3</v>
      </c>
      <c r="J291" s="17" t="s">
        <v>9</v>
      </c>
      <c r="K291" s="18" t="s">
        <v>10</v>
      </c>
      <c r="L291" s="17" t="s">
        <v>33</v>
      </c>
    </row>
    <row r="292" spans="1:12" ht="24.5" thickBot="1" x14ac:dyDescent="0.4">
      <c r="A292" s="259">
        <v>2</v>
      </c>
      <c r="B292" s="31">
        <v>5</v>
      </c>
      <c r="C292" s="27" t="s">
        <v>18</v>
      </c>
      <c r="D292" s="130" t="s">
        <v>19</v>
      </c>
      <c r="E292" s="193" t="s">
        <v>80</v>
      </c>
      <c r="F292" s="191">
        <v>100</v>
      </c>
      <c r="G292" s="223">
        <v>6.8</v>
      </c>
      <c r="H292" s="223">
        <v>11.9</v>
      </c>
      <c r="I292" s="223">
        <v>39.799999999999997</v>
      </c>
      <c r="J292" s="223">
        <v>150</v>
      </c>
      <c r="K292" s="260" t="s">
        <v>48</v>
      </c>
      <c r="L292" s="36">
        <v>65.599999999999994</v>
      </c>
    </row>
    <row r="293" spans="1:12" ht="15" thickBot="1" x14ac:dyDescent="0.4">
      <c r="A293" s="259"/>
      <c r="B293" s="31"/>
      <c r="C293" s="32"/>
      <c r="D293" s="136" t="s">
        <v>19</v>
      </c>
      <c r="E293" s="59" t="s">
        <v>77</v>
      </c>
      <c r="F293" s="261">
        <v>180</v>
      </c>
      <c r="G293" s="118">
        <v>7.1</v>
      </c>
      <c r="H293" s="118">
        <v>6.9</v>
      </c>
      <c r="I293" s="118">
        <v>33.5</v>
      </c>
      <c r="J293" s="118">
        <v>235</v>
      </c>
      <c r="K293" s="262">
        <v>746</v>
      </c>
      <c r="L293" s="38"/>
    </row>
    <row r="294" spans="1:12" ht="15" thickBot="1" x14ac:dyDescent="0.4">
      <c r="A294" s="259"/>
      <c r="B294" s="31"/>
      <c r="C294" s="32"/>
      <c r="D294" s="142" t="s">
        <v>20</v>
      </c>
      <c r="E294" s="263" t="s">
        <v>78</v>
      </c>
      <c r="F294" s="261">
        <v>200</v>
      </c>
      <c r="G294" s="126">
        <v>0.4</v>
      </c>
      <c r="H294" s="126">
        <v>0.1</v>
      </c>
      <c r="I294" s="264">
        <v>21.2</v>
      </c>
      <c r="J294" s="265">
        <v>82.2</v>
      </c>
      <c r="K294" s="266">
        <v>1010</v>
      </c>
      <c r="L294" s="38"/>
    </row>
    <row r="295" spans="1:12" ht="15" thickBot="1" x14ac:dyDescent="0.4">
      <c r="A295" s="259"/>
      <c r="B295" s="31"/>
      <c r="C295" s="32"/>
      <c r="D295" s="142" t="s">
        <v>21</v>
      </c>
      <c r="E295" s="34" t="s">
        <v>41</v>
      </c>
      <c r="F295" s="267">
        <v>30</v>
      </c>
      <c r="G295" s="118">
        <v>2.25</v>
      </c>
      <c r="H295" s="118">
        <v>0.2</v>
      </c>
      <c r="I295" s="118">
        <v>15</v>
      </c>
      <c r="J295" s="119">
        <v>71</v>
      </c>
      <c r="K295" s="256" t="s">
        <v>38</v>
      </c>
      <c r="L295" s="38"/>
    </row>
    <row r="296" spans="1:12" ht="14.5" x14ac:dyDescent="0.35">
      <c r="A296" s="259"/>
      <c r="B296" s="31"/>
      <c r="C296" s="32"/>
      <c r="D296" s="142" t="s">
        <v>22</v>
      </c>
      <c r="E296" s="204"/>
      <c r="F296" s="37"/>
      <c r="G296" s="127"/>
      <c r="H296" s="127"/>
      <c r="I296" s="127"/>
      <c r="J296" s="127"/>
      <c r="K296" s="256"/>
      <c r="L296" s="38"/>
    </row>
    <row r="297" spans="1:12" ht="15" thickBot="1" x14ac:dyDescent="0.4">
      <c r="A297" s="259"/>
      <c r="B297" s="31"/>
      <c r="C297" s="32"/>
      <c r="D297" s="136"/>
      <c r="E297" s="77" t="s">
        <v>51</v>
      </c>
      <c r="F297" s="268">
        <v>60</v>
      </c>
      <c r="G297" s="122">
        <v>0.5</v>
      </c>
      <c r="H297" s="122">
        <v>0</v>
      </c>
      <c r="I297" s="122">
        <v>2.2000000000000002</v>
      </c>
      <c r="J297" s="122">
        <v>12</v>
      </c>
      <c r="K297" s="256" t="s">
        <v>52</v>
      </c>
      <c r="L297" s="38"/>
    </row>
    <row r="298" spans="1:12" ht="15" thickBot="1" x14ac:dyDescent="0.4">
      <c r="A298" s="259"/>
      <c r="B298" s="31"/>
      <c r="C298" s="32"/>
      <c r="D298" s="136"/>
      <c r="E298" s="156"/>
      <c r="F298" s="100"/>
      <c r="G298" s="128"/>
      <c r="H298" s="128"/>
      <c r="I298" s="128"/>
      <c r="J298" s="128"/>
      <c r="K298" s="252"/>
      <c r="L298" s="101"/>
    </row>
    <row r="299" spans="1:12" ht="15" thickBot="1" x14ac:dyDescent="0.4">
      <c r="A299" s="259"/>
      <c r="B299" s="31"/>
      <c r="C299" s="32"/>
      <c r="D299" s="269" t="s">
        <v>31</v>
      </c>
      <c r="E299" s="270"/>
      <c r="F299" s="271">
        <f>SUM(F292:F298)</f>
        <v>570</v>
      </c>
      <c r="G299" s="272">
        <f t="shared" ref="G299:L299" si="19">SUM(G292:G298)</f>
        <v>17.049999999999997</v>
      </c>
      <c r="H299" s="272">
        <f t="shared" si="19"/>
        <v>19.100000000000001</v>
      </c>
      <c r="I299" s="272">
        <f t="shared" si="19"/>
        <v>111.7</v>
      </c>
      <c r="J299" s="272">
        <f t="shared" si="19"/>
        <v>550.20000000000005</v>
      </c>
      <c r="K299" s="273"/>
      <c r="L299" s="271">
        <f t="shared" si="19"/>
        <v>65.599999999999994</v>
      </c>
    </row>
    <row r="300" spans="1:12" ht="15" thickBot="1" x14ac:dyDescent="0.4">
      <c r="A300" s="25">
        <f>A292</f>
        <v>2</v>
      </c>
      <c r="B300" s="92">
        <f>B292</f>
        <v>5</v>
      </c>
      <c r="C300" s="27" t="s">
        <v>23</v>
      </c>
      <c r="D300" s="28" t="s">
        <v>24</v>
      </c>
      <c r="E300" s="59" t="s">
        <v>51</v>
      </c>
      <c r="F300" s="274">
        <v>60</v>
      </c>
      <c r="G300" s="113">
        <v>0.5</v>
      </c>
      <c r="H300" s="113">
        <v>0</v>
      </c>
      <c r="I300" s="113">
        <v>2.2000000000000002</v>
      </c>
      <c r="J300" s="113">
        <v>12</v>
      </c>
      <c r="K300" s="275" t="s">
        <v>52</v>
      </c>
      <c r="L300" s="36"/>
    </row>
    <row r="301" spans="1:12" ht="15" thickBot="1" x14ac:dyDescent="0.4">
      <c r="A301" s="30"/>
      <c r="B301" s="31"/>
      <c r="C301" s="276" t="s">
        <v>53</v>
      </c>
      <c r="D301" s="39" t="s">
        <v>25</v>
      </c>
      <c r="E301" s="59" t="s">
        <v>79</v>
      </c>
      <c r="F301" s="277">
        <v>250</v>
      </c>
      <c r="G301" s="113">
        <v>8.85</v>
      </c>
      <c r="H301" s="113">
        <v>5.75</v>
      </c>
      <c r="I301" s="113">
        <v>20.65</v>
      </c>
      <c r="J301" s="278">
        <v>195.8</v>
      </c>
      <c r="K301" s="256">
        <v>215</v>
      </c>
      <c r="L301" s="38">
        <v>94</v>
      </c>
    </row>
    <row r="302" spans="1:12" ht="24.5" thickBot="1" x14ac:dyDescent="0.4">
      <c r="A302" s="30"/>
      <c r="B302" s="31"/>
      <c r="C302" s="32"/>
      <c r="D302" s="39" t="s">
        <v>26</v>
      </c>
      <c r="E302" s="193" t="s">
        <v>80</v>
      </c>
      <c r="F302" s="191">
        <v>100</v>
      </c>
      <c r="G302" s="223">
        <v>7.79</v>
      </c>
      <c r="H302" s="223">
        <v>9.5</v>
      </c>
      <c r="I302" s="223">
        <v>1.7</v>
      </c>
      <c r="J302" s="223">
        <v>176</v>
      </c>
      <c r="K302" s="260" t="s">
        <v>48</v>
      </c>
      <c r="L302" s="38"/>
    </row>
    <row r="303" spans="1:12" ht="15" thickBot="1" x14ac:dyDescent="0.4">
      <c r="A303" s="30"/>
      <c r="B303" s="31"/>
      <c r="C303" s="32"/>
      <c r="D303" s="39" t="s">
        <v>27</v>
      </c>
      <c r="E303" s="59" t="s">
        <v>77</v>
      </c>
      <c r="F303" s="261">
        <v>180</v>
      </c>
      <c r="G303" s="126">
        <v>5.9</v>
      </c>
      <c r="H303" s="126">
        <v>5.9</v>
      </c>
      <c r="I303" s="126">
        <v>36.68</v>
      </c>
      <c r="J303" s="126">
        <v>226</v>
      </c>
      <c r="K303" s="262">
        <v>746</v>
      </c>
      <c r="L303" s="38"/>
    </row>
    <row r="304" spans="1:12" ht="15" thickBot="1" x14ac:dyDescent="0.4">
      <c r="A304" s="30"/>
      <c r="B304" s="31"/>
      <c r="C304" s="32"/>
      <c r="D304" s="39" t="s">
        <v>28</v>
      </c>
      <c r="E304" s="263" t="s">
        <v>78</v>
      </c>
      <c r="F304" s="261">
        <v>200</v>
      </c>
      <c r="G304" s="126">
        <v>0</v>
      </c>
      <c r="H304" s="126">
        <v>0</v>
      </c>
      <c r="I304" s="126">
        <v>15.3</v>
      </c>
      <c r="J304" s="279">
        <v>56</v>
      </c>
      <c r="K304" s="266">
        <v>1009</v>
      </c>
      <c r="L304" s="38"/>
    </row>
    <row r="305" spans="1:12" ht="15" thickBot="1" x14ac:dyDescent="0.4">
      <c r="A305" s="30"/>
      <c r="B305" s="31"/>
      <c r="C305" s="32"/>
      <c r="D305" s="39" t="s">
        <v>29</v>
      </c>
      <c r="E305" s="34" t="s">
        <v>41</v>
      </c>
      <c r="F305" s="280">
        <v>60</v>
      </c>
      <c r="G305" s="118">
        <v>4.5</v>
      </c>
      <c r="H305" s="118">
        <v>0.4</v>
      </c>
      <c r="I305" s="118">
        <v>30</v>
      </c>
      <c r="J305" s="119">
        <v>142</v>
      </c>
      <c r="K305" s="256" t="s">
        <v>38</v>
      </c>
      <c r="L305" s="38"/>
    </row>
    <row r="306" spans="1:12" ht="14.5" x14ac:dyDescent="0.35">
      <c r="A306" s="30"/>
      <c r="B306" s="31"/>
      <c r="C306" s="32"/>
      <c r="D306" s="39" t="s">
        <v>30</v>
      </c>
      <c r="E306" s="34"/>
      <c r="F306" s="37"/>
      <c r="G306" s="37"/>
      <c r="H306" s="37"/>
      <c r="I306" s="37"/>
      <c r="J306" s="37"/>
      <c r="K306" s="38"/>
      <c r="L306" s="38"/>
    </row>
    <row r="307" spans="1:12" ht="15" thickBot="1" x14ac:dyDescent="0.4">
      <c r="A307" s="85"/>
      <c r="B307" s="86"/>
      <c r="C307" s="154"/>
      <c r="D307" s="175"/>
      <c r="E307" s="176"/>
      <c r="F307" s="100"/>
      <c r="G307" s="100"/>
      <c r="H307" s="100"/>
      <c r="I307" s="100"/>
      <c r="J307" s="100"/>
      <c r="K307" s="101"/>
      <c r="L307" s="101"/>
    </row>
    <row r="308" spans="1:12" ht="14.5" x14ac:dyDescent="0.35">
      <c r="A308" s="102"/>
      <c r="B308" s="20"/>
      <c r="C308" s="40"/>
      <c r="D308" s="281" t="s">
        <v>31</v>
      </c>
      <c r="E308" s="217"/>
      <c r="F308" s="218">
        <f>SUM(F300:F307)</f>
        <v>850</v>
      </c>
      <c r="G308" s="282">
        <f>SUM(G300:G307)</f>
        <v>27.54</v>
      </c>
      <c r="H308" s="282">
        <f>SUM(H300:H307)</f>
        <v>21.549999999999997</v>
      </c>
      <c r="I308" s="282">
        <f>SUM(I300:I307)</f>
        <v>106.53</v>
      </c>
      <c r="J308" s="282">
        <f>SUM(J300:J307)</f>
        <v>807.8</v>
      </c>
      <c r="K308" s="219"/>
      <c r="L308" s="218">
        <f>SUM(L300:L307)</f>
        <v>94</v>
      </c>
    </row>
    <row r="309" spans="1:12" ht="15" thickBot="1" x14ac:dyDescent="0.3">
      <c r="A309" s="108">
        <f>A292</f>
        <v>2</v>
      </c>
      <c r="B309" s="108">
        <f>B292</f>
        <v>5</v>
      </c>
      <c r="C309" s="284" t="s">
        <v>4</v>
      </c>
      <c r="D309" s="285"/>
      <c r="E309" s="21"/>
      <c r="F309" s="22">
        <f>F299+F308</f>
        <v>1420</v>
      </c>
      <c r="G309" s="22">
        <f>G299+G308</f>
        <v>44.589999999999996</v>
      </c>
      <c r="H309" s="22">
        <f>H299+H308</f>
        <v>40.65</v>
      </c>
      <c r="I309" s="22">
        <f>I299+I308</f>
        <v>218.23000000000002</v>
      </c>
      <c r="J309" s="22">
        <f>J299+J308</f>
        <v>1358</v>
      </c>
      <c r="K309" s="22"/>
      <c r="L309" s="22">
        <f>L299+L308</f>
        <v>159.6</v>
      </c>
    </row>
  </sheetData>
  <mergeCells count="40">
    <mergeCell ref="C1:E1"/>
    <mergeCell ref="H1:K1"/>
    <mergeCell ref="H2:K2"/>
    <mergeCell ref="C25:D25"/>
    <mergeCell ref="C33:E33"/>
    <mergeCell ref="H33:K33"/>
    <mergeCell ref="H34:K34"/>
    <mergeCell ref="C55:D55"/>
    <mergeCell ref="C66:E66"/>
    <mergeCell ref="H66:K66"/>
    <mergeCell ref="H67:K67"/>
    <mergeCell ref="C88:D88"/>
    <mergeCell ref="C99:E99"/>
    <mergeCell ref="H99:K99"/>
    <mergeCell ref="H100:K100"/>
    <mergeCell ref="C121:D121"/>
    <mergeCell ref="C131:E131"/>
    <mergeCell ref="H131:K131"/>
    <mergeCell ref="H132:K132"/>
    <mergeCell ref="C153:D153"/>
    <mergeCell ref="C161:E161"/>
    <mergeCell ref="H161:K161"/>
    <mergeCell ref="H162:K162"/>
    <mergeCell ref="C185:D185"/>
    <mergeCell ref="C193:E193"/>
    <mergeCell ref="H193:K193"/>
    <mergeCell ref="H194:K194"/>
    <mergeCell ref="C215:D215"/>
    <mergeCell ref="C224:E224"/>
    <mergeCell ref="H224:K224"/>
    <mergeCell ref="H225:K225"/>
    <mergeCell ref="C246:D246"/>
    <mergeCell ref="H288:K288"/>
    <mergeCell ref="C309:D309"/>
    <mergeCell ref="C257:E257"/>
    <mergeCell ref="H257:K257"/>
    <mergeCell ref="H258:K258"/>
    <mergeCell ref="C279:D279"/>
    <mergeCell ref="C287:E287"/>
    <mergeCell ref="H287:K2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2024-01-18T06:16:44Z</dcterms:modified>
</cp:coreProperties>
</file>